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510"/>
  <workbookPr/>
  <mc:AlternateContent xmlns:mc="http://schemas.openxmlformats.org/markup-compatibility/2006">
    <mc:Choice Requires="x15">
      <x15ac:absPath xmlns:x15ac="http://schemas.microsoft.com/office/spreadsheetml/2010/11/ac" url="/Users/MartinEllis/Documents/"/>
    </mc:Choice>
  </mc:AlternateContent>
  <bookViews>
    <workbookView xWindow="0" yWindow="500" windowWidth="38400" windowHeight="194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Sheet1!$A$2:$S$45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5" i="1"/>
  <c r="D36" i="1"/>
  <c r="D37" i="1"/>
  <c r="D39" i="1"/>
  <c r="D40" i="1"/>
  <c r="D41" i="1"/>
  <c r="D42" i="1"/>
  <c r="D38" i="1"/>
  <c r="D43" i="1"/>
  <c r="D44" i="1"/>
  <c r="D45" i="1"/>
  <c r="D35" i="1"/>
  <c r="D34" i="1"/>
  <c r="C35" i="1"/>
  <c r="C36" i="1"/>
  <c r="C37" i="1"/>
  <c r="C39" i="1"/>
  <c r="C40" i="1"/>
  <c r="C41" i="1"/>
  <c r="C42" i="1"/>
  <c r="C38" i="1"/>
  <c r="C43" i="1"/>
  <c r="C44" i="1"/>
  <c r="C45" i="1"/>
  <c r="C34" i="1"/>
  <c r="E35" i="1"/>
  <c r="E34" i="1"/>
  <c r="V31" i="1"/>
  <c r="P31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5" i="1"/>
  <c r="AA31" i="1"/>
  <c r="Z31" i="1"/>
  <c r="Y31" i="1"/>
  <c r="X31" i="1"/>
  <c r="W31" i="1"/>
  <c r="U31" i="1"/>
  <c r="T31" i="1"/>
  <c r="M31" i="1"/>
  <c r="K31" i="1"/>
  <c r="N31" i="1"/>
  <c r="E37" i="1"/>
  <c r="E43" i="1"/>
  <c r="E36" i="1"/>
  <c r="E39" i="1"/>
  <c r="E38" i="1"/>
  <c r="E42" i="1"/>
  <c r="E44" i="1"/>
  <c r="E41" i="1"/>
  <c r="O31" i="1"/>
  <c r="E45" i="1"/>
  <c r="E40" i="1"/>
  <c r="S31" i="1"/>
  <c r="R31" i="1"/>
  <c r="Q31" i="1"/>
  <c r="L31" i="1"/>
  <c r="I31" i="1"/>
  <c r="J31" i="1"/>
  <c r="H31" i="1"/>
  <c r="G31" i="1"/>
  <c r="F31" i="1"/>
</calcChain>
</file>

<file path=xl/sharedStrings.xml><?xml version="1.0" encoding="utf-8"?>
<sst xmlns="http://schemas.openxmlformats.org/spreadsheetml/2006/main" count="105" uniqueCount="87">
  <si>
    <t>Name</t>
  </si>
  <si>
    <t>Surname</t>
  </si>
  <si>
    <t>First Name</t>
  </si>
  <si>
    <t>Total Points</t>
  </si>
  <si>
    <t>Races run</t>
  </si>
  <si>
    <t>MEN</t>
  </si>
  <si>
    <t>LADIES</t>
  </si>
  <si>
    <t xml:space="preserve">Jane </t>
  </si>
  <si>
    <t>Hobson</t>
  </si>
  <si>
    <t>Stef</t>
  </si>
  <si>
    <t>Dickinson</t>
  </si>
  <si>
    <t>Standish</t>
  </si>
  <si>
    <t>James</t>
  </si>
  <si>
    <t>O'Rourke</t>
  </si>
  <si>
    <t xml:space="preserve">  Bunny Run     Apr 9
</t>
  </si>
  <si>
    <t xml:space="preserve">  Bluebell Trail   May 5
</t>
  </si>
  <si>
    <t>Ryan</t>
  </si>
  <si>
    <t>Barker</t>
  </si>
  <si>
    <t>Franklin</t>
  </si>
  <si>
    <t>Stewart</t>
  </si>
  <si>
    <t>Murphy</t>
  </si>
  <si>
    <t>Cousen</t>
  </si>
  <si>
    <t xml:space="preserve"> Heptonstall    Mar 23
</t>
  </si>
  <si>
    <t>Hebden Bridge         June 3</t>
  </si>
  <si>
    <t>Heptonstall Festival             Jul 5</t>
  </si>
  <si>
    <t xml:space="preserve">Piethorne 10k     Aug 17
</t>
  </si>
  <si>
    <t xml:space="preserve">Blackshaw Head   Aug 30
</t>
  </si>
  <si>
    <t xml:space="preserve">Stainland Trail             Sep 21
</t>
  </si>
  <si>
    <t>Race You to Summit          Oct 25</t>
  </si>
  <si>
    <t>Shepherd's Skyline         Nov 1</t>
  </si>
  <si>
    <t>Flower Scar    Feb 21</t>
  </si>
  <si>
    <t>HALIFAX HARRIERS FELL CHALLENGE  2025-26</t>
  </si>
  <si>
    <t>Chris</t>
  </si>
  <si>
    <t>Lee</t>
  </si>
  <si>
    <t>Cattermole</t>
  </si>
  <si>
    <t>Tom</t>
  </si>
  <si>
    <t>Paget</t>
  </si>
  <si>
    <t>Nigel</t>
  </si>
  <si>
    <t>Crossfield</t>
  </si>
  <si>
    <t>Jamieson</t>
  </si>
  <si>
    <t>Martin</t>
  </si>
  <si>
    <t>Ellis</t>
  </si>
  <si>
    <t>Lucia</t>
  </si>
  <si>
    <t>Will</t>
  </si>
  <si>
    <t xml:space="preserve">David </t>
  </si>
  <si>
    <t>Keith</t>
  </si>
  <si>
    <t>Lemon</t>
  </si>
  <si>
    <t>Maks</t>
  </si>
  <si>
    <t>Stytsun</t>
  </si>
  <si>
    <t>John</t>
  </si>
  <si>
    <t>Greenwood</t>
  </si>
  <si>
    <t xml:space="preserve">Will </t>
  </si>
  <si>
    <t>Carver</t>
  </si>
  <si>
    <t>April</t>
  </si>
  <si>
    <t>Amy</t>
  </si>
  <si>
    <t>Radford</t>
  </si>
  <si>
    <t>Jenny</t>
  </si>
  <si>
    <t>Hopkinson</t>
  </si>
  <si>
    <t>Margaret</t>
  </si>
  <si>
    <t>Deacon</t>
  </si>
  <si>
    <t>Kirsty</t>
  </si>
  <si>
    <t>Peter</t>
  </si>
  <si>
    <t>Gromitt</t>
  </si>
  <si>
    <t>Andrea</t>
  </si>
  <si>
    <t>Ackroyd</t>
  </si>
  <si>
    <t>Ingle (Snr)</t>
  </si>
  <si>
    <t>Ingle (Jnr)</t>
  </si>
  <si>
    <t>Paul</t>
  </si>
  <si>
    <t>Bateman</t>
  </si>
  <si>
    <t>Robert</t>
  </si>
  <si>
    <t>Hick</t>
  </si>
  <si>
    <t>Haigh</t>
  </si>
  <si>
    <t>Fred</t>
  </si>
  <si>
    <t>Best 9 scores</t>
  </si>
  <si>
    <t>Ian Roberts Memorial      Mar 15</t>
  </si>
  <si>
    <t>Bunny Run 1      Apr 7</t>
  </si>
  <si>
    <t>Ogden Madness      Jun 18</t>
  </si>
  <si>
    <t>Piethorne 10k    Aug 16</t>
  </si>
  <si>
    <t>Stoodley Pike             Jul 7</t>
  </si>
  <si>
    <t>Hebden Bridge           Jun 2</t>
  </si>
  <si>
    <t>Bluebell trail 10              May 3</t>
  </si>
  <si>
    <t>Auld Lang Syne          Dec 31</t>
  </si>
  <si>
    <t>Stanbury Splash         Jan 18</t>
  </si>
  <si>
    <t>Bolton Abbey            Nov 9</t>
  </si>
  <si>
    <t xml:space="preserve">Fiona </t>
  </si>
  <si>
    <t>Sharon</t>
  </si>
  <si>
    <t>Blackstone Edge            Apr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</si>
</sst>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i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8"/>
      <color theme="0"/>
      <name val="Arial"/>
      <family val="2"/>
    </font>
    <font>
      <sz val="18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0" fillId="5" borderId="23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5" borderId="3" xfId="0" applyFill="1" applyBorder="1" applyAlignment="1">
      <alignment horizontal="center" vertical="center" wrapText="1" shrinkToFit="1"/>
    </xf>
    <xf numFmtId="0" fontId="1" fillId="0" borderId="27" xfId="0" applyFont="1" applyFill="1" applyBorder="1"/>
    <xf numFmtId="0" fontId="1" fillId="0" borderId="2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/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/>
    <xf numFmtId="0" fontId="3" fillId="0" borderId="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5" borderId="1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/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8" Type="http://schemas.microsoft.com/office/2017/10/relationships/person" Target="persons/perso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45"/>
  <sheetViews>
    <sheetView tabSelected="1" zoomScale="80" zoomScaleNormal="80" zoomScalePageLayoutView="80" workbookViewId="0">
      <selection activeCell="I29" sqref="I29"/>
    </sheetView>
  </sheetViews>
  <sheetFormatPr baseColWidth="10" defaultColWidth="8.83203125" defaultRowHeight="15" x14ac:dyDescent="0.2"/>
  <cols>
    <col min="1" max="1" width="18" customWidth="1"/>
    <col min="2" max="2" width="22.1640625" customWidth="1"/>
    <col min="3" max="3" width="6.6640625" customWidth="1"/>
    <col min="4" max="4" width="7.83203125" customWidth="1"/>
    <col min="5" max="5" width="7.6640625" customWidth="1"/>
    <col min="6" max="27" width="11" customWidth="1"/>
  </cols>
  <sheetData>
    <row r="1" spans="1:27" ht="32" thickBot="1" x14ac:dyDescent="0.4">
      <c r="A1" s="9" t="s">
        <v>31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27" ht="25.25" customHeight="1" thickTop="1" thickBot="1" x14ac:dyDescent="0.25">
      <c r="A2" s="34" t="s">
        <v>5</v>
      </c>
      <c r="B2" s="35"/>
      <c r="C2" s="35"/>
      <c r="D2" s="35"/>
      <c r="E2" s="36"/>
      <c r="F2" s="32" t="s">
        <v>22</v>
      </c>
      <c r="G2" s="32" t="s">
        <v>14</v>
      </c>
      <c r="H2" s="32" t="s">
        <v>15</v>
      </c>
      <c r="I2" s="32" t="s">
        <v>23</v>
      </c>
      <c r="J2" s="32" t="s">
        <v>24</v>
      </c>
      <c r="K2" s="32" t="s">
        <v>25</v>
      </c>
      <c r="L2" s="32" t="s">
        <v>26</v>
      </c>
      <c r="M2" s="44" t="s">
        <v>27</v>
      </c>
      <c r="N2" s="32" t="s">
        <v>28</v>
      </c>
      <c r="O2" s="32" t="s">
        <v>29</v>
      </c>
      <c r="P2" s="22"/>
      <c r="Q2" s="32" t="s">
        <v>81</v>
      </c>
      <c r="R2" s="32" t="s">
        <v>82</v>
      </c>
      <c r="S2" s="10"/>
      <c r="T2" s="32" t="s">
        <v>74</v>
      </c>
      <c r="U2" s="32" t="s">
        <v>75</v>
      </c>
      <c r="V2" s="32" t="s">
        <v>86</v>
      </c>
      <c r="W2" s="32" t="s">
        <v>80</v>
      </c>
      <c r="X2" s="32" t="s">
        <v>79</v>
      </c>
      <c r="Y2" s="32" t="s">
        <v>76</v>
      </c>
      <c r="Z2" s="32" t="s">
        <v>78</v>
      </c>
      <c r="AA2" s="32" t="s">
        <v>77</v>
      </c>
    </row>
    <row r="3" spans="1:27" ht="18" customHeight="1" thickTop="1" thickBot="1" x14ac:dyDescent="0.25">
      <c r="A3" s="30" t="s">
        <v>0</v>
      </c>
      <c r="B3" s="31"/>
      <c r="C3" s="28" t="s">
        <v>3</v>
      </c>
      <c r="D3" s="26" t="s">
        <v>73</v>
      </c>
      <c r="E3" s="38" t="s">
        <v>4</v>
      </c>
      <c r="F3" s="33"/>
      <c r="G3" s="33"/>
      <c r="H3" s="33"/>
      <c r="I3" s="33"/>
      <c r="J3" s="33"/>
      <c r="K3" s="33"/>
      <c r="L3" s="33"/>
      <c r="M3" s="45"/>
      <c r="N3" s="33"/>
      <c r="O3" s="33"/>
      <c r="P3" s="22"/>
      <c r="Q3" s="33"/>
      <c r="R3" s="33"/>
      <c r="S3" s="11"/>
      <c r="T3" s="33"/>
      <c r="U3" s="33"/>
      <c r="V3" s="33"/>
      <c r="W3" s="33"/>
      <c r="X3" s="33"/>
      <c r="Y3" s="33"/>
      <c r="Z3" s="33"/>
      <c r="AA3" s="33"/>
    </row>
    <row r="4" spans="1:27" ht="50.25" customHeight="1" thickTop="1" thickBot="1" x14ac:dyDescent="0.25">
      <c r="A4" s="2" t="s">
        <v>2</v>
      </c>
      <c r="B4" s="2" t="s">
        <v>1</v>
      </c>
      <c r="C4" s="29"/>
      <c r="D4" s="27"/>
      <c r="E4" s="39"/>
      <c r="F4" s="37"/>
      <c r="G4" s="37"/>
      <c r="H4" s="37"/>
      <c r="I4" s="37"/>
      <c r="J4" s="37"/>
      <c r="K4" s="37"/>
      <c r="L4" s="37"/>
      <c r="M4" s="46"/>
      <c r="N4" s="33"/>
      <c r="O4" s="33"/>
      <c r="P4" s="18" t="s">
        <v>83</v>
      </c>
      <c r="Q4" s="33"/>
      <c r="R4" s="33"/>
      <c r="S4" s="11" t="s">
        <v>30</v>
      </c>
      <c r="T4" s="37"/>
      <c r="U4" s="33"/>
      <c r="V4" s="33"/>
      <c r="W4" s="33"/>
      <c r="X4" s="33"/>
      <c r="Y4" s="33"/>
      <c r="Z4" s="33"/>
      <c r="AA4" s="33"/>
    </row>
    <row r="5" spans="1:27" s="1" customFormat="1" ht="20" thickTop="1" x14ac:dyDescent="0.25">
      <c r="A5" s="2" t="s">
        <v>12</v>
      </c>
      <c r="B5" s="2" t="s">
        <v>13</v>
      </c>
      <c r="C5" s="3">
        <f t="shared" ref="C5:C26" si="0">SUM(F5:AA5)</f>
        <v>75</v>
      </c>
      <c r="D5" s="3">
        <f>SUM(F5:AA5)</f>
        <v>75</v>
      </c>
      <c r="E5" s="3">
        <f>COUNT(F5:AA5)</f>
        <v>8</v>
      </c>
      <c r="F5" s="15">
        <v>9</v>
      </c>
      <c r="G5" s="4">
        <v>9</v>
      </c>
      <c r="H5" s="4"/>
      <c r="I5" s="4">
        <v>10</v>
      </c>
      <c r="J5" s="4"/>
      <c r="K5" s="4">
        <v>10</v>
      </c>
      <c r="L5" s="4">
        <v>8</v>
      </c>
      <c r="M5" s="4">
        <v>9</v>
      </c>
      <c r="N5" s="4"/>
      <c r="O5" s="4"/>
      <c r="P5" s="4">
        <v>10</v>
      </c>
      <c r="Q5" s="4"/>
      <c r="R5" s="4">
        <v>10</v>
      </c>
      <c r="S5" s="4"/>
      <c r="T5" s="4"/>
      <c r="U5" s="4"/>
      <c r="V5" s="4"/>
      <c r="W5" s="4"/>
      <c r="X5" s="4"/>
      <c r="Y5" s="4"/>
      <c r="Z5" s="4"/>
      <c r="AA5" s="4"/>
    </row>
    <row r="6" spans="1:27" s="1" customFormat="1" ht="19" x14ac:dyDescent="0.25">
      <c r="A6" s="2" t="s">
        <v>44</v>
      </c>
      <c r="B6" s="2" t="s">
        <v>65</v>
      </c>
      <c r="C6" s="3">
        <f t="shared" si="0"/>
        <v>59</v>
      </c>
      <c r="D6" s="3">
        <f t="shared" ref="D6:D26" si="1">SUM(F6:AA6)</f>
        <v>59</v>
      </c>
      <c r="E6" s="3">
        <f t="shared" ref="E6:E26" si="2">COUNT(F6:AA6)</f>
        <v>7</v>
      </c>
      <c r="F6" s="4"/>
      <c r="G6" s="4"/>
      <c r="H6" s="4">
        <v>9</v>
      </c>
      <c r="I6" s="4"/>
      <c r="J6" s="4">
        <v>9</v>
      </c>
      <c r="K6" s="4">
        <v>7</v>
      </c>
      <c r="L6" s="4">
        <v>7</v>
      </c>
      <c r="M6" s="4"/>
      <c r="N6" s="4">
        <v>10</v>
      </c>
      <c r="O6" s="4">
        <v>10</v>
      </c>
      <c r="P6" s="4"/>
      <c r="Q6" s="4">
        <v>7</v>
      </c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1" customFormat="1" ht="19" x14ac:dyDescent="0.25">
      <c r="A7" s="2" t="s">
        <v>32</v>
      </c>
      <c r="B7" s="2" t="s">
        <v>11</v>
      </c>
      <c r="C7" s="3">
        <f t="shared" si="0"/>
        <v>46</v>
      </c>
      <c r="D7" s="3">
        <f t="shared" si="1"/>
        <v>46</v>
      </c>
      <c r="E7" s="3">
        <f t="shared" si="2"/>
        <v>6</v>
      </c>
      <c r="F7" s="4">
        <v>7</v>
      </c>
      <c r="G7" s="4">
        <v>6</v>
      </c>
      <c r="H7" s="4"/>
      <c r="I7" s="4">
        <v>8</v>
      </c>
      <c r="J7" s="4"/>
      <c r="K7" s="4"/>
      <c r="L7" s="4"/>
      <c r="M7" s="17">
        <v>8</v>
      </c>
      <c r="N7" s="4"/>
      <c r="O7" s="4"/>
      <c r="P7" s="4">
        <v>9</v>
      </c>
      <c r="Q7" s="4">
        <v>8</v>
      </c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1" customFormat="1" ht="19" x14ac:dyDescent="0.25">
      <c r="A8" s="2" t="s">
        <v>12</v>
      </c>
      <c r="B8" s="2" t="s">
        <v>18</v>
      </c>
      <c r="C8" s="3">
        <f t="shared" si="0"/>
        <v>30</v>
      </c>
      <c r="D8" s="3">
        <f t="shared" si="1"/>
        <v>30</v>
      </c>
      <c r="E8" s="3">
        <f t="shared" si="2"/>
        <v>3</v>
      </c>
      <c r="F8" s="4">
        <v>10</v>
      </c>
      <c r="G8" s="4"/>
      <c r="H8" s="4"/>
      <c r="I8" s="4"/>
      <c r="J8" s="4"/>
      <c r="K8" s="4"/>
      <c r="L8" s="4">
        <v>10</v>
      </c>
      <c r="M8" s="4">
        <v>10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1" customFormat="1" ht="19" x14ac:dyDescent="0.25">
      <c r="A9" s="2" t="s">
        <v>51</v>
      </c>
      <c r="B9" s="2" t="s">
        <v>52</v>
      </c>
      <c r="C9" s="3">
        <f t="shared" si="0"/>
        <v>22</v>
      </c>
      <c r="D9" s="3">
        <f t="shared" si="1"/>
        <v>22</v>
      </c>
      <c r="E9" s="3">
        <f t="shared" si="2"/>
        <v>3</v>
      </c>
      <c r="F9" s="4"/>
      <c r="G9" s="4"/>
      <c r="H9" s="4">
        <v>5</v>
      </c>
      <c r="I9" s="4"/>
      <c r="J9" s="4"/>
      <c r="K9" s="4">
        <v>8</v>
      </c>
      <c r="L9" s="4"/>
      <c r="M9" s="4"/>
      <c r="N9" s="4"/>
      <c r="O9" s="4"/>
      <c r="P9" s="4"/>
      <c r="Q9" s="4">
        <v>9</v>
      </c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" customFormat="1" ht="19" x14ac:dyDescent="0.25">
      <c r="A10" s="2" t="s">
        <v>44</v>
      </c>
      <c r="B10" s="2" t="s">
        <v>66</v>
      </c>
      <c r="C10" s="3">
        <f t="shared" si="0"/>
        <v>19</v>
      </c>
      <c r="D10" s="3">
        <f t="shared" si="1"/>
        <v>19</v>
      </c>
      <c r="E10" s="3">
        <f t="shared" si="2"/>
        <v>2</v>
      </c>
      <c r="F10" s="4"/>
      <c r="G10" s="4"/>
      <c r="H10" s="4"/>
      <c r="I10" s="4"/>
      <c r="J10" s="4">
        <v>10</v>
      </c>
      <c r="K10" s="4">
        <v>9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s="1" customFormat="1" ht="19" x14ac:dyDescent="0.25">
      <c r="A11" s="2" t="s">
        <v>16</v>
      </c>
      <c r="B11" s="2" t="s">
        <v>17</v>
      </c>
      <c r="C11" s="3">
        <f t="shared" si="0"/>
        <v>17</v>
      </c>
      <c r="D11" s="3">
        <f t="shared" si="1"/>
        <v>17</v>
      </c>
      <c r="E11" s="3">
        <f t="shared" si="2"/>
        <v>2</v>
      </c>
      <c r="F11" s="4">
        <v>8</v>
      </c>
      <c r="G11" s="4"/>
      <c r="H11" s="4"/>
      <c r="I11" s="4">
        <v>9</v>
      </c>
      <c r="J11" s="4"/>
      <c r="K11" s="4"/>
      <c r="L11" s="4"/>
      <c r="M11" s="17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1" customFormat="1" ht="19" x14ac:dyDescent="0.25">
      <c r="A12" s="2" t="s">
        <v>37</v>
      </c>
      <c r="B12" s="2" t="s">
        <v>39</v>
      </c>
      <c r="C12" s="3">
        <f t="shared" si="0"/>
        <v>13</v>
      </c>
      <c r="D12" s="3">
        <f t="shared" si="1"/>
        <v>13</v>
      </c>
      <c r="E12" s="3">
        <f t="shared" si="2"/>
        <v>2</v>
      </c>
      <c r="F12" s="4"/>
      <c r="G12" s="4">
        <v>5</v>
      </c>
      <c r="H12" s="4"/>
      <c r="I12" s="4"/>
      <c r="J12" s="4"/>
      <c r="K12" s="4"/>
      <c r="L12" s="4"/>
      <c r="M12" s="4"/>
      <c r="N12" s="4"/>
      <c r="O12" s="4"/>
      <c r="P12" s="4">
        <v>8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1" customFormat="1" ht="19" x14ac:dyDescent="0.25">
      <c r="A13" s="2" t="s">
        <v>72</v>
      </c>
      <c r="B13" s="2" t="s">
        <v>52</v>
      </c>
      <c r="C13" s="3">
        <f t="shared" si="0"/>
        <v>10</v>
      </c>
      <c r="D13" s="3">
        <f t="shared" si="1"/>
        <v>10</v>
      </c>
      <c r="E13" s="3">
        <f t="shared" si="2"/>
        <v>1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>
        <v>10</v>
      </c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1" customFormat="1" ht="19" x14ac:dyDescent="0.25">
      <c r="A14" s="2" t="s">
        <v>40</v>
      </c>
      <c r="B14" s="2" t="s">
        <v>41</v>
      </c>
      <c r="C14" s="3">
        <f t="shared" si="0"/>
        <v>10</v>
      </c>
      <c r="D14" s="3">
        <f t="shared" si="1"/>
        <v>10</v>
      </c>
      <c r="E14" s="3">
        <f t="shared" si="2"/>
        <v>2</v>
      </c>
      <c r="F14" s="4"/>
      <c r="G14" s="4">
        <v>4</v>
      </c>
      <c r="H14" s="4"/>
      <c r="I14" s="4"/>
      <c r="J14" s="4"/>
      <c r="K14" s="4"/>
      <c r="L14" s="4"/>
      <c r="M14" s="4"/>
      <c r="N14" s="4"/>
      <c r="O14" s="4"/>
      <c r="P14" s="4">
        <v>6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1" customFormat="1" ht="19" x14ac:dyDescent="0.25">
      <c r="A15" s="2" t="s">
        <v>33</v>
      </c>
      <c r="B15" s="2" t="s">
        <v>34</v>
      </c>
      <c r="C15" s="3">
        <f t="shared" si="0"/>
        <v>10</v>
      </c>
      <c r="D15" s="3">
        <f t="shared" si="1"/>
        <v>10</v>
      </c>
      <c r="E15" s="3">
        <f t="shared" si="2"/>
        <v>1</v>
      </c>
      <c r="F15" s="4"/>
      <c r="G15" s="4">
        <v>10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1" customFormat="1" ht="19" x14ac:dyDescent="0.25">
      <c r="A16" s="2" t="s">
        <v>43</v>
      </c>
      <c r="B16" s="2" t="s">
        <v>19</v>
      </c>
      <c r="C16" s="3">
        <f t="shared" si="0"/>
        <v>10</v>
      </c>
      <c r="D16" s="3">
        <f t="shared" si="1"/>
        <v>10</v>
      </c>
      <c r="E16" s="3">
        <f t="shared" si="2"/>
        <v>1</v>
      </c>
      <c r="F16" s="4"/>
      <c r="G16" s="4"/>
      <c r="H16" s="4">
        <v>10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1" customFormat="1" ht="19" x14ac:dyDescent="0.25">
      <c r="A17" s="2" t="s">
        <v>67</v>
      </c>
      <c r="B17" s="2" t="s">
        <v>68</v>
      </c>
      <c r="C17" s="3">
        <f t="shared" si="0"/>
        <v>9</v>
      </c>
      <c r="D17" s="3">
        <f t="shared" si="1"/>
        <v>9</v>
      </c>
      <c r="E17" s="3">
        <f t="shared" si="2"/>
        <v>1</v>
      </c>
      <c r="F17" s="4"/>
      <c r="G17" s="4"/>
      <c r="H17" s="4"/>
      <c r="I17" s="4"/>
      <c r="J17" s="4"/>
      <c r="K17" s="4"/>
      <c r="L17" s="4">
        <v>9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1" customFormat="1" ht="19" x14ac:dyDescent="0.25">
      <c r="A18" s="2" t="s">
        <v>35</v>
      </c>
      <c r="B18" s="2" t="s">
        <v>36</v>
      </c>
      <c r="C18" s="3">
        <f t="shared" si="0"/>
        <v>8</v>
      </c>
      <c r="D18" s="3">
        <f t="shared" si="1"/>
        <v>8</v>
      </c>
      <c r="E18" s="3">
        <f t="shared" si="2"/>
        <v>1</v>
      </c>
      <c r="F18" s="4"/>
      <c r="G18" s="4">
        <v>8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1" customFormat="1" ht="19" x14ac:dyDescent="0.25">
      <c r="A19" s="2" t="s">
        <v>45</v>
      </c>
      <c r="B19" s="2" t="s">
        <v>46</v>
      </c>
      <c r="C19" s="3">
        <f t="shared" si="0"/>
        <v>8</v>
      </c>
      <c r="D19" s="3">
        <f t="shared" si="1"/>
        <v>8</v>
      </c>
      <c r="E19" s="3">
        <f t="shared" si="2"/>
        <v>1</v>
      </c>
      <c r="F19" s="4"/>
      <c r="G19" s="4"/>
      <c r="H19" s="4">
        <v>8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1" customFormat="1" ht="19" x14ac:dyDescent="0.25">
      <c r="A20" s="2" t="s">
        <v>37</v>
      </c>
      <c r="B20" s="2" t="s">
        <v>38</v>
      </c>
      <c r="C20" s="3">
        <f t="shared" si="0"/>
        <v>7</v>
      </c>
      <c r="D20" s="3">
        <f t="shared" si="1"/>
        <v>7</v>
      </c>
      <c r="E20" s="3">
        <f t="shared" si="2"/>
        <v>1</v>
      </c>
      <c r="F20" s="15"/>
      <c r="G20" s="4">
        <v>7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1" customFormat="1" ht="19" x14ac:dyDescent="0.25">
      <c r="A21" s="2" t="s">
        <v>47</v>
      </c>
      <c r="B21" s="2" t="s">
        <v>48</v>
      </c>
      <c r="C21" s="3">
        <f t="shared" si="0"/>
        <v>7</v>
      </c>
      <c r="D21" s="3">
        <f t="shared" si="1"/>
        <v>7</v>
      </c>
      <c r="E21" s="3">
        <f t="shared" si="2"/>
        <v>1</v>
      </c>
      <c r="F21" s="4"/>
      <c r="G21" s="4"/>
      <c r="H21" s="4">
        <v>7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1" customFormat="1" ht="19" x14ac:dyDescent="0.25">
      <c r="A22" s="2" t="s">
        <v>69</v>
      </c>
      <c r="B22" s="2" t="s">
        <v>70</v>
      </c>
      <c r="C22" s="3">
        <f t="shared" si="0"/>
        <v>7</v>
      </c>
      <c r="D22" s="3">
        <f t="shared" si="1"/>
        <v>7</v>
      </c>
      <c r="E22" s="3">
        <f t="shared" si="2"/>
        <v>1</v>
      </c>
      <c r="F22" s="4"/>
      <c r="G22" s="4"/>
      <c r="H22" s="4"/>
      <c r="I22" s="4"/>
      <c r="J22" s="4"/>
      <c r="K22" s="4"/>
      <c r="L22" s="4"/>
      <c r="M22" s="4">
        <v>7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1" customFormat="1" ht="19" x14ac:dyDescent="0.25">
      <c r="A23" s="2" t="s">
        <v>61</v>
      </c>
      <c r="B23" s="2" t="s">
        <v>62</v>
      </c>
      <c r="C23" s="3">
        <f t="shared" si="0"/>
        <v>7</v>
      </c>
      <c r="D23" s="3">
        <f t="shared" si="1"/>
        <v>7</v>
      </c>
      <c r="E23" s="3">
        <f t="shared" si="2"/>
        <v>1</v>
      </c>
      <c r="F23" s="4"/>
      <c r="G23" s="4"/>
      <c r="H23" s="4"/>
      <c r="I23" s="4">
        <v>7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1" customFormat="1" ht="19" x14ac:dyDescent="0.25">
      <c r="A24" s="2" t="s">
        <v>67</v>
      </c>
      <c r="B24" s="2" t="s">
        <v>57</v>
      </c>
      <c r="C24" s="3">
        <f t="shared" si="0"/>
        <v>7</v>
      </c>
      <c r="D24" s="3">
        <f t="shared" si="1"/>
        <v>7</v>
      </c>
      <c r="E24" s="3">
        <f t="shared" si="2"/>
        <v>1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v>7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1" customFormat="1" ht="19" x14ac:dyDescent="0.25">
      <c r="A25" s="2" t="s">
        <v>40</v>
      </c>
      <c r="B25" s="2" t="s">
        <v>71</v>
      </c>
      <c r="C25" s="3">
        <f t="shared" si="0"/>
        <v>6</v>
      </c>
      <c r="D25" s="3">
        <f t="shared" si="1"/>
        <v>6</v>
      </c>
      <c r="E25" s="3">
        <f t="shared" si="2"/>
        <v>1</v>
      </c>
      <c r="F25" s="4"/>
      <c r="G25" s="4"/>
      <c r="H25" s="4"/>
      <c r="I25" s="4"/>
      <c r="J25" s="4"/>
      <c r="K25" s="4"/>
      <c r="L25" s="4"/>
      <c r="M25" s="4">
        <v>6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1" customFormat="1" ht="19" x14ac:dyDescent="0.25">
      <c r="A26" s="2" t="s">
        <v>49</v>
      </c>
      <c r="B26" s="2" t="s">
        <v>50</v>
      </c>
      <c r="C26" s="3">
        <f t="shared" si="0"/>
        <v>6</v>
      </c>
      <c r="D26" s="3">
        <f t="shared" si="1"/>
        <v>6</v>
      </c>
      <c r="E26" s="3">
        <f t="shared" si="2"/>
        <v>1</v>
      </c>
      <c r="F26" s="4"/>
      <c r="G26" s="4"/>
      <c r="H26" s="4">
        <v>6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1" customFormat="1" ht="19" x14ac:dyDescent="0.25"/>
    <row r="28" spans="1:27" s="1" customFormat="1" ht="19" x14ac:dyDescent="0.25"/>
    <row r="29" spans="1:27" s="1" customFormat="1" ht="19" x14ac:dyDescent="0.25">
      <c r="A29" s="5"/>
      <c r="B29" s="5"/>
      <c r="C29" s="6"/>
      <c r="D29" s="6"/>
      <c r="E29" s="6"/>
      <c r="F29" s="7"/>
      <c r="G29" s="7"/>
      <c r="H29" s="7"/>
      <c r="I29" s="7"/>
      <c r="J29" s="7"/>
      <c r="K29" s="7"/>
      <c r="L29" s="7"/>
      <c r="M29" s="7"/>
      <c r="N29" s="7"/>
    </row>
    <row r="30" spans="1:27" ht="16" thickBot="1" x14ac:dyDescent="0.25"/>
    <row r="31" spans="1:27" ht="26.5" customHeight="1" thickTop="1" thickBot="1" x14ac:dyDescent="0.25">
      <c r="A31" s="56" t="s">
        <v>6</v>
      </c>
      <c r="B31" s="56"/>
      <c r="C31" s="56"/>
      <c r="D31" s="56"/>
      <c r="E31" s="56"/>
      <c r="F31" s="49" t="str">
        <f t="shared" ref="F31:O31" si="3">+ F2</f>
        <v xml:space="preserve"> Heptonstall    Mar 23_x000D_ _x000D_</v>
      </c>
      <c r="G31" s="49" t="str">
        <f t="shared" si="3"/>
        <v xml:space="preserve">  Bunny Run     Apr 9_x000D_ _x000D_</v>
      </c>
      <c r="H31" s="49" t="str">
        <f t="shared" si="3"/>
        <v xml:space="preserve">  Bluebell Trail   May 5_x000D_ _x000D_</v>
      </c>
      <c r="I31" s="49" t="str">
        <f t="shared" si="3"/>
        <v>Hebden Bridge         June 3</v>
      </c>
      <c r="J31" s="49" t="str">
        <f t="shared" si="3"/>
        <v>Heptonstall Festival             Jul 5</v>
      </c>
      <c r="K31" s="49" t="str">
        <f t="shared" si="3"/>
        <v>Piethorne 10k     Aug 17_x000D_</v>
      </c>
      <c r="L31" s="49" t="str">
        <f t="shared" si="3"/>
        <v>Blackshaw Head   Aug 30_x000D_</v>
      </c>
      <c r="M31" s="47" t="str">
        <f t="shared" si="3"/>
        <v>Stainland Trail             Sep 21_x000D_</v>
      </c>
      <c r="N31" s="40" t="str">
        <f t="shared" si="3"/>
        <v>Race You to Summit          Oct 25</v>
      </c>
      <c r="O31" s="40" t="str">
        <f t="shared" si="3"/>
        <v>Shepherd's Skyline         Nov 1</v>
      </c>
      <c r="P31" s="12" t="str">
        <f>+ P4</f>
        <v>Bolton Abbey            Nov 9</v>
      </c>
      <c r="Q31" s="23" t="str">
        <f>+ Q2</f>
        <v>Auld Lang Syne          Dec 31</v>
      </c>
      <c r="R31" s="23" t="str">
        <f>+ R2</f>
        <v>Stanbury Splash         Jan 18</v>
      </c>
      <c r="S31" s="23" t="str">
        <f>+ S4</f>
        <v>Flower Scar    Feb 21</v>
      </c>
      <c r="T31" s="23" t="str">
        <f t="shared" ref="T31:AA31" si="4">+ T2</f>
        <v>Ian Roberts Memorial      Mar 15</v>
      </c>
      <c r="U31" s="23" t="str">
        <f t="shared" si="4"/>
        <v>Bunny Run 1      Apr 7</v>
      </c>
      <c r="V31" s="23" t="str">
        <f t="shared" si="4"/>
        <v>Blackstone Edge            Apr 18</v>
      </c>
      <c r="W31" s="23" t="str">
        <f t="shared" si="4"/>
        <v>Bluebell trail 10              May 3</v>
      </c>
      <c r="X31" s="23" t="str">
        <f t="shared" si="4"/>
        <v>Hebden Bridge           Jun 2</v>
      </c>
      <c r="Y31" s="23" t="str">
        <f t="shared" si="4"/>
        <v>Ogden Madness      Jun 18</v>
      </c>
      <c r="Z31" s="23" t="str">
        <f t="shared" si="4"/>
        <v>Stoodley Pike             Jul 7</v>
      </c>
      <c r="AA31" s="23" t="str">
        <f t="shared" si="4"/>
        <v>Piethorne 10k    Aug 16</v>
      </c>
    </row>
    <row r="32" spans="1:27" ht="18" customHeight="1" thickTop="1" thickBot="1" x14ac:dyDescent="0.25">
      <c r="A32" s="51" t="s">
        <v>0</v>
      </c>
      <c r="B32" s="51"/>
      <c r="C32" s="52" t="s">
        <v>3</v>
      </c>
      <c r="D32" s="54" t="s">
        <v>73</v>
      </c>
      <c r="E32" s="52" t="s">
        <v>4</v>
      </c>
      <c r="F32" s="50"/>
      <c r="G32" s="50"/>
      <c r="H32" s="50"/>
      <c r="I32" s="50"/>
      <c r="J32" s="50"/>
      <c r="K32" s="50"/>
      <c r="L32" s="50"/>
      <c r="M32" s="48"/>
      <c r="N32" s="41"/>
      <c r="O32" s="41"/>
      <c r="P32" s="13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38.25" customHeight="1" thickTop="1" thickBot="1" x14ac:dyDescent="0.25">
      <c r="A33" s="2" t="s">
        <v>2</v>
      </c>
      <c r="B33" s="2" t="s">
        <v>1</v>
      </c>
      <c r="C33" s="53"/>
      <c r="D33" s="55"/>
      <c r="E33" s="53"/>
      <c r="F33" s="50"/>
      <c r="G33" s="50"/>
      <c r="H33" s="50"/>
      <c r="I33" s="50"/>
      <c r="J33" s="50"/>
      <c r="K33" s="50"/>
      <c r="L33" s="50"/>
      <c r="M33" s="48"/>
      <c r="N33" s="42"/>
      <c r="O33" s="42"/>
      <c r="P33" s="14"/>
      <c r="Q33" s="43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spans="1:27" ht="19" thickTop="1" x14ac:dyDescent="0.2">
      <c r="A34" s="2" t="s">
        <v>7</v>
      </c>
      <c r="B34" s="2" t="s">
        <v>8</v>
      </c>
      <c r="C34" s="3">
        <f>SUM(F34:AA34)</f>
        <v>95</v>
      </c>
      <c r="D34" s="3">
        <f>SUM(F34:AA34)-K34-H34</f>
        <v>81</v>
      </c>
      <c r="E34" s="3">
        <f>COUNT(F34:S34)</f>
        <v>11</v>
      </c>
      <c r="F34" s="4"/>
      <c r="G34" s="4">
        <v>9</v>
      </c>
      <c r="H34" s="4">
        <v>7</v>
      </c>
      <c r="I34" s="4">
        <v>10</v>
      </c>
      <c r="J34" s="16">
        <v>10</v>
      </c>
      <c r="K34" s="4">
        <v>7</v>
      </c>
      <c r="L34" s="4"/>
      <c r="M34" s="4">
        <v>9</v>
      </c>
      <c r="N34" s="4">
        <v>9</v>
      </c>
      <c r="O34" s="4">
        <v>8</v>
      </c>
      <c r="P34" s="16">
        <v>8</v>
      </c>
      <c r="Q34" s="4">
        <v>8</v>
      </c>
      <c r="R34" s="4">
        <v>10</v>
      </c>
      <c r="S34" s="4"/>
      <c r="T34" s="4"/>
      <c r="U34" s="4"/>
      <c r="V34" s="4"/>
      <c r="W34" s="4"/>
      <c r="X34" s="4"/>
      <c r="Y34" s="4"/>
      <c r="Z34" s="4"/>
      <c r="AA34" s="4"/>
    </row>
    <row r="35" spans="1:27" ht="18" x14ac:dyDescent="0.2">
      <c r="A35" s="2" t="s">
        <v>9</v>
      </c>
      <c r="B35" s="2" t="s">
        <v>10</v>
      </c>
      <c r="C35" s="3">
        <f t="shared" ref="C35:C45" si="5">SUM(F35:AA35)</f>
        <v>77</v>
      </c>
      <c r="D35" s="3">
        <f>SUM(F35:AA35)</f>
        <v>77</v>
      </c>
      <c r="E35" s="3">
        <f>COUNT(F35:U35)</f>
        <v>8</v>
      </c>
      <c r="F35" s="4"/>
      <c r="G35" s="4">
        <v>10</v>
      </c>
      <c r="H35" s="4"/>
      <c r="I35" s="4"/>
      <c r="J35" s="4"/>
      <c r="K35" s="4">
        <v>9</v>
      </c>
      <c r="L35" s="4">
        <v>9</v>
      </c>
      <c r="M35" s="4"/>
      <c r="N35" s="4">
        <v>10</v>
      </c>
      <c r="O35" s="4">
        <v>9</v>
      </c>
      <c r="P35" s="4"/>
      <c r="Q35" s="4">
        <v>10</v>
      </c>
      <c r="R35" s="4"/>
      <c r="S35" s="4">
        <v>10</v>
      </c>
      <c r="T35" s="4"/>
      <c r="U35" s="4">
        <v>10</v>
      </c>
      <c r="V35" s="4"/>
      <c r="W35" s="4"/>
      <c r="X35" s="4"/>
      <c r="Y35" s="4"/>
      <c r="Z35" s="4"/>
      <c r="AA35" s="4"/>
    </row>
    <row r="36" spans="1:27" ht="18" x14ac:dyDescent="0.2">
      <c r="A36" s="2" t="s">
        <v>54</v>
      </c>
      <c r="B36" s="2" t="s">
        <v>55</v>
      </c>
      <c r="C36" s="3">
        <f t="shared" si="5"/>
        <v>59</v>
      </c>
      <c r="D36" s="3">
        <f t="shared" ref="D36:D45" si="6">SUM(F36:AA36)</f>
        <v>59</v>
      </c>
      <c r="E36" s="3">
        <f>COUNT(F36:S36)</f>
        <v>6</v>
      </c>
      <c r="F36" s="4"/>
      <c r="G36" s="4"/>
      <c r="H36" s="4">
        <v>9</v>
      </c>
      <c r="I36" s="4"/>
      <c r="J36" s="4"/>
      <c r="K36" s="4">
        <v>10</v>
      </c>
      <c r="L36" s="4">
        <v>10</v>
      </c>
      <c r="M36" s="4">
        <v>10</v>
      </c>
      <c r="N36" s="4"/>
      <c r="O36" s="4">
        <v>10</v>
      </c>
      <c r="P36" s="4">
        <v>10</v>
      </c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8" x14ac:dyDescent="0.2">
      <c r="A37" s="2" t="s">
        <v>63</v>
      </c>
      <c r="B37" s="2" t="s">
        <v>64</v>
      </c>
      <c r="C37" s="3">
        <f t="shared" si="5"/>
        <v>33</v>
      </c>
      <c r="D37" s="3">
        <f t="shared" si="6"/>
        <v>33</v>
      </c>
      <c r="E37" s="3">
        <f t="shared" ref="E37:E42" si="7">COUNT(F37:S37)</f>
        <v>4</v>
      </c>
      <c r="F37" s="4"/>
      <c r="G37" s="4"/>
      <c r="H37" s="4"/>
      <c r="I37" s="4">
        <v>9</v>
      </c>
      <c r="J37" s="4"/>
      <c r="K37" s="4">
        <v>8</v>
      </c>
      <c r="L37" s="4"/>
      <c r="M37" s="4"/>
      <c r="N37" s="4"/>
      <c r="O37" s="4"/>
      <c r="P37" s="4">
        <v>7</v>
      </c>
      <c r="Q37" s="4">
        <v>9</v>
      </c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8" x14ac:dyDescent="0.2">
      <c r="A38" s="2" t="s">
        <v>58</v>
      </c>
      <c r="B38" s="2" t="s">
        <v>59</v>
      </c>
      <c r="C38" s="3">
        <f>SUM(F38:AA38)</f>
        <v>18</v>
      </c>
      <c r="D38" s="3">
        <f>SUM(F38:AA38)</f>
        <v>18</v>
      </c>
      <c r="E38" s="3">
        <f>COUNT(F38:S38)</f>
        <v>3</v>
      </c>
      <c r="F38" s="4"/>
      <c r="G38" s="4"/>
      <c r="H38" s="4">
        <v>6</v>
      </c>
      <c r="I38" s="4"/>
      <c r="J38" s="4"/>
      <c r="K38" s="4"/>
      <c r="L38" s="4"/>
      <c r="M38" s="4"/>
      <c r="N38" s="4"/>
      <c r="O38" s="4"/>
      <c r="P38" s="4">
        <v>5</v>
      </c>
      <c r="Q38" s="4">
        <v>7</v>
      </c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8" x14ac:dyDescent="0.2">
      <c r="A39" s="19" t="s">
        <v>56</v>
      </c>
      <c r="B39" s="19" t="s">
        <v>57</v>
      </c>
      <c r="C39" s="3">
        <f t="shared" si="5"/>
        <v>17</v>
      </c>
      <c r="D39" s="3">
        <f t="shared" si="6"/>
        <v>17</v>
      </c>
      <c r="E39" s="3">
        <f t="shared" si="7"/>
        <v>2</v>
      </c>
      <c r="F39" s="4"/>
      <c r="G39" s="4"/>
      <c r="H39" s="6">
        <v>8</v>
      </c>
      <c r="I39" s="4"/>
      <c r="J39" s="4"/>
      <c r="K39" s="4"/>
      <c r="L39" s="4"/>
      <c r="M39" s="4"/>
      <c r="N39" s="4"/>
      <c r="O39" s="4"/>
      <c r="P39" s="6">
        <v>9</v>
      </c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8" x14ac:dyDescent="0.2">
      <c r="A40" s="2" t="s">
        <v>42</v>
      </c>
      <c r="B40" s="2" t="s">
        <v>34</v>
      </c>
      <c r="C40" s="3">
        <f t="shared" si="5"/>
        <v>16</v>
      </c>
      <c r="D40" s="3">
        <f t="shared" si="6"/>
        <v>16</v>
      </c>
      <c r="E40" s="3">
        <f t="shared" si="7"/>
        <v>2</v>
      </c>
      <c r="F40" s="4"/>
      <c r="G40" s="4">
        <v>8</v>
      </c>
      <c r="H40" s="4"/>
      <c r="I40" s="4"/>
      <c r="J40" s="4"/>
      <c r="K40" s="4"/>
      <c r="L40" s="4"/>
      <c r="M40" s="4">
        <v>8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8" x14ac:dyDescent="0.2">
      <c r="A41" s="2" t="s">
        <v>85</v>
      </c>
      <c r="B41" s="2" t="s">
        <v>21</v>
      </c>
      <c r="C41" s="3">
        <f t="shared" si="5"/>
        <v>12</v>
      </c>
      <c r="D41" s="3">
        <f t="shared" si="6"/>
        <v>12</v>
      </c>
      <c r="E41" s="20">
        <f t="shared" si="7"/>
        <v>2</v>
      </c>
      <c r="F41" s="4"/>
      <c r="G41" s="4">
        <v>6</v>
      </c>
      <c r="H41" s="4"/>
      <c r="I41" s="4"/>
      <c r="J41" s="4"/>
      <c r="K41" s="4"/>
      <c r="L41" s="4"/>
      <c r="M41" s="4"/>
      <c r="N41" s="4"/>
      <c r="O41" s="4"/>
      <c r="P41" s="7">
        <v>6</v>
      </c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8" x14ac:dyDescent="0.2">
      <c r="A42" s="19" t="s">
        <v>60</v>
      </c>
      <c r="B42" s="19" t="s">
        <v>52</v>
      </c>
      <c r="C42" s="3">
        <f t="shared" si="5"/>
        <v>11</v>
      </c>
      <c r="D42" s="3">
        <f t="shared" si="6"/>
        <v>11</v>
      </c>
      <c r="E42" s="3">
        <f t="shared" si="7"/>
        <v>2</v>
      </c>
      <c r="F42" s="4"/>
      <c r="G42" s="4"/>
      <c r="H42" s="21">
        <v>5</v>
      </c>
      <c r="I42" s="4"/>
      <c r="J42" s="4"/>
      <c r="K42" s="6">
        <v>6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8" x14ac:dyDescent="0.2">
      <c r="A43" s="2" t="s">
        <v>53</v>
      </c>
      <c r="B43" s="2" t="s">
        <v>19</v>
      </c>
      <c r="C43" s="3">
        <f t="shared" si="5"/>
        <v>10</v>
      </c>
      <c r="D43" s="3">
        <f t="shared" si="6"/>
        <v>10</v>
      </c>
      <c r="E43" s="3">
        <f t="shared" ref="E43:E45" si="8">COUNT(F43:S43)</f>
        <v>1</v>
      </c>
      <c r="F43" s="4"/>
      <c r="G43" s="4"/>
      <c r="H43" s="4">
        <v>10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8" x14ac:dyDescent="0.2">
      <c r="A44" s="2" t="s">
        <v>7</v>
      </c>
      <c r="B44" s="2" t="s">
        <v>19</v>
      </c>
      <c r="C44" s="3">
        <f t="shared" si="5"/>
        <v>7</v>
      </c>
      <c r="D44" s="3">
        <f t="shared" si="6"/>
        <v>7</v>
      </c>
      <c r="E44" s="3">
        <f t="shared" si="8"/>
        <v>1</v>
      </c>
      <c r="F44" s="4"/>
      <c r="G44" s="4">
        <v>7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8" x14ac:dyDescent="0.2">
      <c r="A45" s="2" t="s">
        <v>84</v>
      </c>
      <c r="B45" s="2" t="s">
        <v>20</v>
      </c>
      <c r="C45" s="3">
        <f t="shared" si="5"/>
        <v>5</v>
      </c>
      <c r="D45" s="3">
        <f t="shared" si="6"/>
        <v>5</v>
      </c>
      <c r="E45" s="3">
        <f t="shared" si="8"/>
        <v>1</v>
      </c>
      <c r="F45" s="4"/>
      <c r="G45" s="4">
        <v>5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</sheetData>
  <sortState ref="A28:V40">
    <sortCondition descending="1" ref="D28:D40"/>
    <sortCondition ref="B28:B40"/>
  </sortState>
  <mergeCells count="51">
    <mergeCell ref="Y2:Y4"/>
    <mergeCell ref="Z2:Z4"/>
    <mergeCell ref="AA2:AA4"/>
    <mergeCell ref="T31:T33"/>
    <mergeCell ref="U31:U33"/>
    <mergeCell ref="W31:W33"/>
    <mergeCell ref="X31:X33"/>
    <mergeCell ref="Y31:Y33"/>
    <mergeCell ref="Z31:Z33"/>
    <mergeCell ref="AA31:AA33"/>
    <mergeCell ref="T2:T4"/>
    <mergeCell ref="U2:U4"/>
    <mergeCell ref="W2:W4"/>
    <mergeCell ref="X2:X4"/>
    <mergeCell ref="V2:V4"/>
    <mergeCell ref="V31:V33"/>
    <mergeCell ref="A32:B32"/>
    <mergeCell ref="C32:C33"/>
    <mergeCell ref="D32:D33"/>
    <mergeCell ref="E32:E33"/>
    <mergeCell ref="A31:E31"/>
    <mergeCell ref="N31:N33"/>
    <mergeCell ref="F31:F33"/>
    <mergeCell ref="G31:G33"/>
    <mergeCell ref="J31:J33"/>
    <mergeCell ref="K31:K33"/>
    <mergeCell ref="M2:M4"/>
    <mergeCell ref="M31:M33"/>
    <mergeCell ref="H31:H33"/>
    <mergeCell ref="L2:L4"/>
    <mergeCell ref="L31:L33"/>
    <mergeCell ref="K2:K4"/>
    <mergeCell ref="I2:I4"/>
    <mergeCell ref="J2:J4"/>
    <mergeCell ref="I31:I33"/>
    <mergeCell ref="R31:R33"/>
    <mergeCell ref="S31:S33"/>
    <mergeCell ref="D3:D4"/>
    <mergeCell ref="C3:C4"/>
    <mergeCell ref="A3:B3"/>
    <mergeCell ref="R2:R4"/>
    <mergeCell ref="O2:O4"/>
    <mergeCell ref="Q2:Q4"/>
    <mergeCell ref="A2:E2"/>
    <mergeCell ref="F2:F4"/>
    <mergeCell ref="G2:G4"/>
    <mergeCell ref="E3:E4"/>
    <mergeCell ref="H2:H4"/>
    <mergeCell ref="N2:N4"/>
    <mergeCell ref="O31:O33"/>
    <mergeCell ref="Q31:Q33"/>
  </mergeCells>
  <pageMargins left="0.39370078740157483" right="0.19685039370078741" top="0.78740157480314965" bottom="0.19685039370078741" header="0.31496062992125984" footer="0.31496062992125984"/>
  <pageSetup paperSize="9" scale="66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Microsoft Office User</cp:lastModifiedBy>
  <cp:lastPrinted>2019-06-12T09:38:24Z</cp:lastPrinted>
  <dcterms:created xsi:type="dcterms:W3CDTF">2011-12-04T15:07:32Z</dcterms:created>
  <dcterms:modified xsi:type="dcterms:W3CDTF">2026-04-09T19:29:16Z</dcterms:modified>
</cp:coreProperties>
</file>