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3.xml" ContentType="application/vnd.ms-excel.person+xml"/>
  <Override PartName="/xl/persons/person8.xml" ContentType="application/vnd.ms-excel.person+xml"/>
  <Override PartName="/xl/persons/person16.xml" ContentType="application/vnd.ms-excel.person+xml"/>
  <Override PartName="/xl/persons/person11.xml" ContentType="application/vnd.ms-excel.person+xml"/>
  <Override PartName="/xl/persons/person2.xml" ContentType="application/vnd.ms-excel.person+xml"/>
  <Override PartName="/xl/persons/person7.xml" ContentType="application/vnd.ms-excel.person+xml"/>
  <Override PartName="/xl/persons/person15.xml" ContentType="application/vnd.ms-excel.person+xml"/>
  <Override PartName="/xl/persons/person6.xml" ContentType="application/vnd.ms-excel.person+xml"/>
  <Override PartName="/xl/persons/person10.xml" ContentType="application/vnd.ms-excel.person+xml"/>
  <Override PartName="/xl/persons/person1.xml" ContentType="application/vnd.ms-excel.person+xml"/>
  <Override PartName="/xl/persons/person14.xml" ContentType="application/vnd.ms-excel.person+xml"/>
  <Override PartName="/xl/persons/person5.xml" ContentType="application/vnd.ms-excel.person+xml"/>
  <Override PartName="/xl/persons/person13.xml" ContentType="application/vnd.ms-excel.person+xml"/>
  <Override PartName="/xl/persons/person12.xml" ContentType="application/vnd.ms-excel.person+xml"/>
  <Override PartName="/xl/persons/person0.xml" ContentType="application/vnd.ms-excel.person+xml"/>
  <Override PartName="/xl/persons/person.xml" ContentType="application/vnd.ms-excel.person+xml"/>
  <Override PartName="/xl/persons/person17.xml" ContentType="application/vnd.ms-excel.person+xml"/>
  <Override PartName="/xl/persons/person9.xml" ContentType="application/vnd.ms-excel.person+xml"/>
  <Override PartName="/xl/persons/person4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09ac5d4559e2763/Backup 4 Sep 26/Running/Road League and 10k Challenge/Race Challenge 2026 -2027/"/>
    </mc:Choice>
  </mc:AlternateContent>
  <xr:revisionPtr revIDLastSave="0" documentId="8_{907DA7A7-D4E7-422B-9779-0B7A10A2C91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Sheet1!$A$1:$H$110</definedName>
  </definedNames>
  <calcPr calcId="181029"/>
  <fileRecoveryPr autoRecover="0"/>
</workbook>
</file>

<file path=xl/calcChain.xml><?xml version="1.0" encoding="utf-8"?>
<calcChain xmlns="http://schemas.openxmlformats.org/spreadsheetml/2006/main">
  <c r="C69" i="1" l="1"/>
  <c r="D69" i="1"/>
  <c r="E69" i="1"/>
  <c r="C109" i="1"/>
  <c r="D109" i="1"/>
  <c r="E109" i="1"/>
  <c r="R24" i="1"/>
  <c r="R44" i="1" s="1"/>
  <c r="R66" i="1" s="1"/>
  <c r="R85" i="1" s="1"/>
  <c r="R105" i="1" s="1"/>
  <c r="L24" i="1"/>
  <c r="L44" i="1" s="1"/>
  <c r="L66" i="1" s="1"/>
  <c r="L85" i="1" s="1"/>
  <c r="L105" i="1" s="1"/>
  <c r="J24" i="1"/>
  <c r="J44" i="1" s="1"/>
  <c r="J66" i="1" s="1"/>
  <c r="J85" i="1" s="1"/>
  <c r="J105" i="1" s="1"/>
  <c r="E108" i="1"/>
  <c r="D108" i="1"/>
  <c r="C108" i="1"/>
  <c r="D115" i="1"/>
  <c r="D91" i="1"/>
  <c r="D90" i="1"/>
  <c r="D47" i="1"/>
  <c r="D4" i="1"/>
  <c r="D77" i="1"/>
  <c r="D49" i="1"/>
  <c r="C97" i="1"/>
  <c r="D97" i="1"/>
  <c r="E97" i="1"/>
  <c r="C80" i="1"/>
  <c r="D80" i="1"/>
  <c r="E80" i="1"/>
  <c r="C14" i="1"/>
  <c r="D14" i="1"/>
  <c r="E14" i="1"/>
  <c r="D116" i="1" l="1"/>
  <c r="C113" i="1"/>
  <c r="D113" i="1"/>
  <c r="E113" i="1"/>
  <c r="C98" i="1"/>
  <c r="D98" i="1"/>
  <c r="E98" i="1"/>
  <c r="C74" i="1"/>
  <c r="D74" i="1"/>
  <c r="E74" i="1"/>
  <c r="C59" i="1"/>
  <c r="D59" i="1"/>
  <c r="E59" i="1"/>
  <c r="C37" i="1"/>
  <c r="D37" i="1"/>
  <c r="E37" i="1"/>
  <c r="C17" i="1"/>
  <c r="D17" i="1"/>
  <c r="E17" i="1"/>
  <c r="C15" i="1"/>
  <c r="D15" i="1"/>
  <c r="E15" i="1"/>
  <c r="C58" i="1"/>
  <c r="D58" i="1"/>
  <c r="E58" i="1"/>
  <c r="C88" i="1"/>
  <c r="D88" i="1"/>
  <c r="E88" i="1"/>
  <c r="C99" i="1"/>
  <c r="D99" i="1"/>
  <c r="E99" i="1"/>
  <c r="C57" i="1"/>
  <c r="D57" i="1"/>
  <c r="E57" i="1"/>
  <c r="C75" i="1"/>
  <c r="D75" i="1"/>
  <c r="E75" i="1"/>
  <c r="C90" i="1" l="1"/>
  <c r="E90" i="1"/>
  <c r="C116" i="1"/>
  <c r="E116" i="1"/>
  <c r="C77" i="1"/>
  <c r="E77" i="1"/>
  <c r="C93" i="1"/>
  <c r="D93" i="1"/>
  <c r="E93" i="1"/>
  <c r="C115" i="1"/>
  <c r="E115" i="1"/>
  <c r="C96" i="1"/>
  <c r="D96" i="1"/>
  <c r="E96" i="1"/>
  <c r="C100" i="1"/>
  <c r="D100" i="1"/>
  <c r="E100" i="1"/>
  <c r="C95" i="1"/>
  <c r="D95" i="1"/>
  <c r="E95" i="1"/>
  <c r="C118" i="1"/>
  <c r="D118" i="1"/>
  <c r="E118" i="1"/>
  <c r="C101" i="1"/>
  <c r="D101" i="1"/>
  <c r="E101" i="1"/>
  <c r="C119" i="1"/>
  <c r="D119" i="1"/>
  <c r="E119" i="1"/>
  <c r="C89" i="1"/>
  <c r="D89" i="1"/>
  <c r="E89" i="1"/>
  <c r="C92" i="1"/>
  <c r="D92" i="1"/>
  <c r="E92" i="1"/>
  <c r="C110" i="1"/>
  <c r="D110" i="1"/>
  <c r="E110" i="1"/>
  <c r="C114" i="1"/>
  <c r="D114" i="1"/>
  <c r="E114" i="1"/>
  <c r="C112" i="1"/>
  <c r="D112" i="1"/>
  <c r="E112" i="1"/>
  <c r="C117" i="1"/>
  <c r="D117" i="1"/>
  <c r="E117" i="1"/>
  <c r="C121" i="1"/>
  <c r="D121" i="1"/>
  <c r="E121" i="1"/>
  <c r="C120" i="1"/>
  <c r="D120" i="1"/>
  <c r="E120" i="1"/>
  <c r="E91" i="1"/>
  <c r="C71" i="1"/>
  <c r="D71" i="1"/>
  <c r="E71" i="1"/>
  <c r="C72" i="1"/>
  <c r="D72" i="1"/>
  <c r="E72" i="1"/>
  <c r="C63" i="1"/>
  <c r="D63" i="1"/>
  <c r="E63" i="1"/>
  <c r="C111" i="1"/>
  <c r="D111" i="1"/>
  <c r="E111" i="1"/>
  <c r="C61" i="1"/>
  <c r="D61" i="1"/>
  <c r="E61" i="1"/>
  <c r="C76" i="1"/>
  <c r="D76" i="1"/>
  <c r="E76" i="1"/>
  <c r="C78" i="1"/>
  <c r="D78" i="1"/>
  <c r="E78" i="1"/>
  <c r="C79" i="1"/>
  <c r="D79" i="1"/>
  <c r="E79" i="1"/>
  <c r="C81" i="1"/>
  <c r="D81" i="1"/>
  <c r="E81" i="1"/>
  <c r="C94" i="1"/>
  <c r="D94" i="1"/>
  <c r="E94" i="1"/>
  <c r="E70" i="1"/>
  <c r="C47" i="1"/>
  <c r="E47" i="1"/>
  <c r="C51" i="1"/>
  <c r="D51" i="1"/>
  <c r="E51" i="1"/>
  <c r="C48" i="1"/>
  <c r="D48" i="1"/>
  <c r="E48" i="1"/>
  <c r="C52" i="1"/>
  <c r="D52" i="1"/>
  <c r="E52" i="1"/>
  <c r="C50" i="1"/>
  <c r="D50" i="1"/>
  <c r="E50" i="1"/>
  <c r="C55" i="1"/>
  <c r="D55" i="1"/>
  <c r="E55" i="1"/>
  <c r="C29" i="1"/>
  <c r="D29" i="1"/>
  <c r="E29" i="1"/>
  <c r="C53" i="1"/>
  <c r="D53" i="1"/>
  <c r="E53" i="1"/>
  <c r="C54" i="1"/>
  <c r="D54" i="1"/>
  <c r="E54" i="1"/>
  <c r="C60" i="1"/>
  <c r="D60" i="1"/>
  <c r="E60" i="1"/>
  <c r="E49" i="1"/>
  <c r="C28" i="1"/>
  <c r="D28" i="1"/>
  <c r="E28" i="1"/>
  <c r="C73" i="1"/>
  <c r="D73" i="1"/>
  <c r="E73" i="1"/>
  <c r="C27" i="1"/>
  <c r="D27" i="1"/>
  <c r="E27" i="1"/>
  <c r="C30" i="1"/>
  <c r="D30" i="1"/>
  <c r="E30" i="1"/>
  <c r="C34" i="1"/>
  <c r="D34" i="1"/>
  <c r="E34" i="1"/>
  <c r="C32" i="1"/>
  <c r="D32" i="1"/>
  <c r="E32" i="1"/>
  <c r="C31" i="1"/>
  <c r="D31" i="1"/>
  <c r="E31" i="1"/>
  <c r="C33" i="1"/>
  <c r="D33" i="1"/>
  <c r="E33" i="1"/>
  <c r="C35" i="1"/>
  <c r="D35" i="1"/>
  <c r="E35" i="1"/>
  <c r="C18" i="1"/>
  <c r="D18" i="1"/>
  <c r="E18" i="1"/>
  <c r="C20" i="1"/>
  <c r="D20" i="1"/>
  <c r="E20" i="1"/>
  <c r="C56" i="1"/>
  <c r="D56" i="1"/>
  <c r="E56" i="1"/>
  <c r="C36" i="1"/>
  <c r="D36" i="1"/>
  <c r="E36" i="1"/>
  <c r="C62" i="1"/>
  <c r="D62" i="1"/>
  <c r="E62" i="1"/>
  <c r="E19" i="1"/>
  <c r="C6" i="1"/>
  <c r="D6" i="1"/>
  <c r="E6" i="1"/>
  <c r="C5" i="1"/>
  <c r="D5" i="1"/>
  <c r="E5" i="1"/>
  <c r="C7" i="1"/>
  <c r="D7" i="1"/>
  <c r="E7" i="1"/>
  <c r="C9" i="1"/>
  <c r="D9" i="1"/>
  <c r="E9" i="1"/>
  <c r="C11" i="1"/>
  <c r="D11" i="1"/>
  <c r="E11" i="1"/>
  <c r="C12" i="1"/>
  <c r="D12" i="1"/>
  <c r="E12" i="1"/>
  <c r="C8" i="1"/>
  <c r="D8" i="1"/>
  <c r="E8" i="1"/>
  <c r="C13" i="1"/>
  <c r="D13" i="1"/>
  <c r="E13" i="1"/>
  <c r="C10" i="1"/>
  <c r="D10" i="1"/>
  <c r="E10" i="1"/>
  <c r="C16" i="1"/>
  <c r="D16" i="1"/>
  <c r="E16" i="1"/>
  <c r="E4" i="1"/>
  <c r="C91" i="1" l="1"/>
  <c r="C70" i="1"/>
  <c r="D70" i="1"/>
  <c r="C49" i="1"/>
  <c r="C19" i="1"/>
  <c r="D19" i="1"/>
  <c r="C4" i="1"/>
  <c r="S24" i="1"/>
  <c r="S44" i="1" s="1"/>
  <c r="S66" i="1" s="1"/>
  <c r="S85" i="1" s="1"/>
  <c r="S105" i="1" s="1"/>
  <c r="Q24" i="1"/>
  <c r="Q44" i="1" s="1"/>
  <c r="Q66" i="1" s="1"/>
  <c r="Q85" i="1" s="1"/>
  <c r="Q105" i="1" s="1"/>
  <c r="P24" i="1"/>
  <c r="P44" i="1" s="1"/>
  <c r="P66" i="1" s="1"/>
  <c r="P85" i="1" s="1"/>
  <c r="P105" i="1" s="1"/>
  <c r="O24" i="1"/>
  <c r="O44" i="1" s="1"/>
  <c r="O66" i="1" s="1"/>
  <c r="O85" i="1" s="1"/>
  <c r="O105" i="1" s="1"/>
  <c r="N24" i="1"/>
  <c r="N44" i="1" s="1"/>
  <c r="N66" i="1" s="1"/>
  <c r="N85" i="1" s="1"/>
  <c r="N105" i="1" s="1"/>
  <c r="M24" i="1"/>
  <c r="M44" i="1" s="1"/>
  <c r="M66" i="1" s="1"/>
  <c r="M85" i="1" s="1"/>
  <c r="M105" i="1" s="1"/>
  <c r="K24" i="1"/>
  <c r="K44" i="1" s="1"/>
  <c r="K66" i="1" s="1"/>
  <c r="K85" i="1" s="1"/>
  <c r="K105" i="1" s="1"/>
  <c r="F24" i="1" l="1"/>
  <c r="F44" i="1" s="1"/>
  <c r="F66" i="1" s="1"/>
  <c r="F85" i="1" s="1"/>
  <c r="F105" i="1" s="1"/>
  <c r="G24" i="1"/>
  <c r="G44" i="1" s="1"/>
  <c r="G66" i="1" s="1"/>
  <c r="G85" i="1" s="1"/>
  <c r="G105" i="1" s="1"/>
  <c r="H24" i="1"/>
  <c r="H44" i="1" s="1"/>
  <c r="H66" i="1" s="1"/>
  <c r="H85" i="1" s="1"/>
  <c r="H105" i="1" s="1"/>
  <c r="I24" i="1"/>
  <c r="I44" i="1" s="1"/>
  <c r="I66" i="1" s="1"/>
  <c r="I85" i="1" s="1"/>
  <c r="I105" i="1" s="1"/>
</calcChain>
</file>

<file path=xl/sharedStrings.xml><?xml version="1.0" encoding="utf-8"?>
<sst xmlns="http://schemas.openxmlformats.org/spreadsheetml/2006/main" count="228" uniqueCount="170">
  <si>
    <t>DIVISION 'A' (Sub 40 minutes for 10k)</t>
  </si>
  <si>
    <t>Name</t>
  </si>
  <si>
    <t>Total Points</t>
  </si>
  <si>
    <t>Races run</t>
  </si>
  <si>
    <t>First Name</t>
  </si>
  <si>
    <t>Surname</t>
  </si>
  <si>
    <t>DIVISION 'B' (40:00 to 44:59 for 10k)</t>
  </si>
  <si>
    <t>DIVISION 'C' ( 45:00 to 49:59 for 10k)</t>
  </si>
  <si>
    <t>DIVISION 'D' (50:00 to 54:59 for 10k)</t>
  </si>
  <si>
    <t>John</t>
  </si>
  <si>
    <t>Moore</t>
  </si>
  <si>
    <t xml:space="preserve">Stephen </t>
  </si>
  <si>
    <t>Fitz-Costa</t>
  </si>
  <si>
    <t>James</t>
  </si>
  <si>
    <t>O'Rourke</t>
  </si>
  <si>
    <t>Will</t>
  </si>
  <si>
    <t>Slow</t>
  </si>
  <si>
    <t>Tim</t>
  </si>
  <si>
    <t>Carver</t>
  </si>
  <si>
    <t xml:space="preserve">Kirsty </t>
  </si>
  <si>
    <t>Jenny</t>
  </si>
  <si>
    <t>St Romaine</t>
  </si>
  <si>
    <t>Marc</t>
  </si>
  <si>
    <t>Rocheteau</t>
  </si>
  <si>
    <t>Chris</t>
  </si>
  <si>
    <t>Kirkbride</t>
  </si>
  <si>
    <t xml:space="preserve">David </t>
  </si>
  <si>
    <t xml:space="preserve">Robert </t>
  </si>
  <si>
    <t>Hick</t>
  </si>
  <si>
    <t>Debbie</t>
  </si>
  <si>
    <t>Smith</t>
  </si>
  <si>
    <t>Paul</t>
  </si>
  <si>
    <t>Hopkinson</t>
  </si>
  <si>
    <t>Jack</t>
  </si>
  <si>
    <t>Martin</t>
  </si>
  <si>
    <t>Beaumont</t>
  </si>
  <si>
    <t>David</t>
  </si>
  <si>
    <t xml:space="preserve">Will </t>
  </si>
  <si>
    <t>Stewart</t>
  </si>
  <si>
    <t>April</t>
  </si>
  <si>
    <t xml:space="preserve">Nigel </t>
  </si>
  <si>
    <t>Rigg</t>
  </si>
  <si>
    <t>Stephen</t>
  </si>
  <si>
    <t>Denniss</t>
  </si>
  <si>
    <t>Harris</t>
  </si>
  <si>
    <t>Faulkner</t>
  </si>
  <si>
    <t xml:space="preserve">Tabitha </t>
  </si>
  <si>
    <t>Ellis</t>
  </si>
  <si>
    <t>Rachael</t>
  </si>
  <si>
    <t>Melia</t>
  </si>
  <si>
    <t>Mark</t>
  </si>
  <si>
    <t>Crabtree</t>
  </si>
  <si>
    <t>Jane</t>
  </si>
  <si>
    <t>Hazel</t>
  </si>
  <si>
    <t>Berrett</t>
  </si>
  <si>
    <t>Joanne</t>
  </si>
  <si>
    <t>Arundale</t>
  </si>
  <si>
    <t>Rachel</t>
  </si>
  <si>
    <t>Haigh</t>
  </si>
  <si>
    <t>Rainbow</t>
  </si>
  <si>
    <t>Standish</t>
  </si>
  <si>
    <t xml:space="preserve">Paul </t>
  </si>
  <si>
    <t>Bateman</t>
  </si>
  <si>
    <t>Steve</t>
  </si>
  <si>
    <t>Wilford</t>
  </si>
  <si>
    <t>Keith</t>
  </si>
  <si>
    <t>Lemon</t>
  </si>
  <si>
    <t>Ellen</t>
  </si>
  <si>
    <t>Limebear</t>
  </si>
  <si>
    <t>Nigel</t>
  </si>
  <si>
    <t>Jamieson</t>
  </si>
  <si>
    <t>Sharon</t>
  </si>
  <si>
    <t>Margaret</t>
  </si>
  <si>
    <t>Deacon</t>
  </si>
  <si>
    <t>Dennis</t>
  </si>
  <si>
    <t>O'Keefe</t>
  </si>
  <si>
    <t>Cooper</t>
  </si>
  <si>
    <t>Ben</t>
  </si>
  <si>
    <t>Crowther</t>
  </si>
  <si>
    <t>Amy</t>
  </si>
  <si>
    <t>Radford</t>
  </si>
  <si>
    <t xml:space="preserve">Alice </t>
  </si>
  <si>
    <t>Vick</t>
  </si>
  <si>
    <t>Dene</t>
  </si>
  <si>
    <t>Townend</t>
  </si>
  <si>
    <t>Dan</t>
  </si>
  <si>
    <t>Ryan</t>
  </si>
  <si>
    <t>Ingle jnr</t>
  </si>
  <si>
    <t>Bancroft</t>
  </si>
  <si>
    <t>Ingle snr</t>
  </si>
  <si>
    <t>Laura</t>
  </si>
  <si>
    <t>Sutcliffe</t>
  </si>
  <si>
    <t>Craig</t>
  </si>
  <si>
    <t>Empsall</t>
  </si>
  <si>
    <t>Ghafoor</t>
  </si>
  <si>
    <t>Sufyan</t>
  </si>
  <si>
    <t>Barker</t>
  </si>
  <si>
    <t>Alan</t>
  </si>
  <si>
    <t>Brady</t>
  </si>
  <si>
    <t>Thomas</t>
  </si>
  <si>
    <t>Alexander</t>
  </si>
  <si>
    <t>Matthew</t>
  </si>
  <si>
    <t>Booth</t>
  </si>
  <si>
    <t>Alex</t>
  </si>
  <si>
    <t>Fred</t>
  </si>
  <si>
    <t xml:space="preserve">Angela </t>
  </si>
  <si>
    <t>Clarke</t>
  </si>
  <si>
    <t>Jonathan</t>
  </si>
  <si>
    <t>Cockcroft</t>
  </si>
  <si>
    <t>Ian</t>
  </si>
  <si>
    <t>Giles</t>
  </si>
  <si>
    <t>Sarah</t>
  </si>
  <si>
    <t>Katie</t>
  </si>
  <si>
    <t>Tompkins</t>
  </si>
  <si>
    <t>Curwen</t>
  </si>
  <si>
    <t>Natasha</t>
  </si>
  <si>
    <t>Victoria</t>
  </si>
  <si>
    <t>Stacey</t>
  </si>
  <si>
    <t>Hake</t>
  </si>
  <si>
    <t>Fountain</t>
  </si>
  <si>
    <t>Lakshmi</t>
  </si>
  <si>
    <t>Selvaraj</t>
  </si>
  <si>
    <t>Adrian</t>
  </si>
  <si>
    <t>Sweeny</t>
  </si>
  <si>
    <t>Amie</t>
  </si>
  <si>
    <t>Stott</t>
  </si>
  <si>
    <t>Emma</t>
  </si>
  <si>
    <t>Foley</t>
  </si>
  <si>
    <t>Sunny</t>
  </si>
  <si>
    <t xml:space="preserve">Northowram 5 Mile       14th June </t>
  </si>
  <si>
    <t>Geraldine</t>
  </si>
  <si>
    <t>Roby</t>
  </si>
  <si>
    <t>Parrington</t>
  </si>
  <si>
    <t>Franklin</t>
  </si>
  <si>
    <t xml:space="preserve">James </t>
  </si>
  <si>
    <t xml:space="preserve">Ian </t>
  </si>
  <si>
    <t>Whitehouse</t>
  </si>
  <si>
    <t xml:space="preserve">Laura </t>
  </si>
  <si>
    <t>Tracey</t>
  </si>
  <si>
    <t>Millie</t>
  </si>
  <si>
    <t>McCauley</t>
  </si>
  <si>
    <t>Fiona</t>
  </si>
  <si>
    <t>Murphy</t>
  </si>
  <si>
    <t>Kate</t>
  </si>
  <si>
    <t>Fradley</t>
  </si>
  <si>
    <t>Whitehead</t>
  </si>
  <si>
    <t xml:space="preserve">Adrian </t>
  </si>
  <si>
    <t>Kershaw</t>
  </si>
  <si>
    <t>Best 6 scores</t>
  </si>
  <si>
    <t>Myerscough 10 mile                 6th Dec</t>
  </si>
  <si>
    <t>DIVISION 'F' (60 minutes and over for 10k)</t>
  </si>
  <si>
    <t>DIVISION 'E' (55:00 to 59:59 for 10k)</t>
  </si>
  <si>
    <t>Vale of York Half              13th Sept</t>
  </si>
  <si>
    <t>Morley 10k       4th Oct</t>
  </si>
  <si>
    <t>Leeds Abbey Dash         10k          29th Nov</t>
  </si>
  <si>
    <t>Ribble Valley 10k           27th Dec</t>
  </si>
  <si>
    <t>Keighley 5k           7th March</t>
  </si>
  <si>
    <t>Wakefield 10k       14th March</t>
  </si>
  <si>
    <t xml:space="preserve">Leeds Half Marathon 9th May </t>
  </si>
  <si>
    <t>Lindley 10k      27th June</t>
  </si>
  <si>
    <t>Eccup 10 mile        TBC July</t>
  </si>
  <si>
    <t>Wombwell 5 mile                  21st Feb</t>
  </si>
  <si>
    <t>Flat Caps 10k       11th April</t>
  </si>
  <si>
    <t xml:space="preserve">York 10k 1st  August </t>
  </si>
  <si>
    <t xml:space="preserve">Andrea </t>
  </si>
  <si>
    <t>Ackroyd</t>
  </si>
  <si>
    <t>Peter</t>
  </si>
  <si>
    <t>Clare</t>
  </si>
  <si>
    <t>Seonaid</t>
  </si>
  <si>
    <t>McCart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</si>
</sst>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8"/>
      <color indexed="9"/>
      <name val="Arial"/>
      <family val="2"/>
    </font>
    <font>
      <sz val="18"/>
      <color indexed="8"/>
      <name val="Arial"/>
      <family val="2"/>
    </font>
    <font>
      <sz val="11"/>
      <name val="Calibri"/>
      <family val="2"/>
    </font>
    <font>
      <sz val="11"/>
      <color indexed="8"/>
      <name val="Calibri"/>
      <family val="2"/>
    </font>
    <font>
      <i/>
      <sz val="12"/>
      <color indexed="8"/>
      <name val="Arial"/>
      <family val="2"/>
    </font>
    <font>
      <sz val="14"/>
      <color indexed="9"/>
      <name val="Calibri"/>
      <family val="2"/>
    </font>
    <font>
      <sz val="14"/>
      <color indexed="8"/>
      <name val="Calibri"/>
      <family val="2"/>
    </font>
    <font>
      <sz val="14"/>
      <color indexed="8"/>
      <name val="Arial"/>
      <family val="2"/>
    </font>
    <font>
      <sz val="14"/>
      <name val="Arial"/>
      <family val="2"/>
    </font>
    <font>
      <sz val="18"/>
      <name val="Arial"/>
      <family val="2"/>
    </font>
    <font>
      <sz val="14"/>
      <name val="Calibri"/>
      <family val="2"/>
    </font>
    <font>
      <sz val="11"/>
      <color theme="1"/>
      <name val="Calibri"/>
      <family val="2"/>
      <scheme val="minor"/>
    </font>
    <font>
      <strike/>
      <sz val="14"/>
      <color theme="0" tint="-0.499984740745262"/>
      <name val="Arial"/>
      <family val="2"/>
    </font>
    <font>
      <sz val="11"/>
      <color theme="1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7C80"/>
        <bgColor indexed="64"/>
      </patternFill>
    </fill>
  </fills>
  <borders count="24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5">
    <xf numFmtId="0" fontId="0" fillId="0" borderId="0" xfId="0"/>
    <xf numFmtId="0" fontId="5" fillId="0" borderId="0" xfId="1" applyFont="1"/>
    <xf numFmtId="0" fontId="5" fillId="0" borderId="1" xfId="1" applyFont="1" applyBorder="1"/>
    <xf numFmtId="0" fontId="9" fillId="0" borderId="2" xfId="1" applyFont="1" applyBorder="1"/>
    <xf numFmtId="0" fontId="9" fillId="0" borderId="2" xfId="1" applyFont="1" applyBorder="1" applyAlignment="1">
      <alignment horizontal="center"/>
    </xf>
    <xf numFmtId="0" fontId="10" fillId="0" borderId="2" xfId="1" applyFont="1" applyBorder="1" applyAlignment="1">
      <alignment horizontal="center" vertical="center"/>
    </xf>
    <xf numFmtId="0" fontId="8" fillId="0" borderId="0" xfId="1" applyFont="1"/>
    <xf numFmtId="0" fontId="9" fillId="0" borderId="0" xfId="1" applyFont="1"/>
    <xf numFmtId="0" fontId="9" fillId="0" borderId="0" xfId="1" applyFont="1" applyAlignment="1">
      <alignment horizontal="center"/>
    </xf>
    <xf numFmtId="0" fontId="10" fillId="0" borderId="0" xfId="1" applyFont="1" applyAlignment="1">
      <alignment horizontal="center" vertical="center"/>
    </xf>
    <xf numFmtId="0" fontId="4" fillId="0" borderId="0" xfId="1" applyFont="1"/>
    <xf numFmtId="0" fontId="13" fillId="0" borderId="0" xfId="0" applyFont="1"/>
    <xf numFmtId="0" fontId="14" fillId="0" borderId="2" xfId="1" applyFont="1" applyBorder="1" applyAlignment="1">
      <alignment horizontal="center" vertical="center"/>
    </xf>
    <xf numFmtId="0" fontId="8" fillId="0" borderId="2" xfId="1" applyFont="1" applyBorder="1"/>
    <xf numFmtId="0" fontId="13" fillId="0" borderId="2" xfId="0" applyFont="1" applyBorder="1"/>
    <xf numFmtId="0" fontId="9" fillId="0" borderId="6" xfId="1" applyFont="1" applyBorder="1"/>
    <xf numFmtId="0" fontId="9" fillId="0" borderId="7" xfId="1" applyFont="1" applyBorder="1"/>
    <xf numFmtId="0" fontId="10" fillId="0" borderId="8" xfId="1" applyFont="1" applyBorder="1" applyAlignment="1">
      <alignment horizontal="center" vertical="center"/>
    </xf>
    <xf numFmtId="0" fontId="5" fillId="0" borderId="20" xfId="1" applyFont="1" applyBorder="1"/>
    <xf numFmtId="0" fontId="14" fillId="0" borderId="8" xfId="1" applyFont="1" applyBorder="1" applyAlignment="1">
      <alignment horizontal="center" vertical="center"/>
    </xf>
    <xf numFmtId="0" fontId="4" fillId="13" borderId="1" xfId="1" applyFont="1" applyFill="1" applyBorder="1" applyAlignment="1">
      <alignment horizontal="center" vertical="center" wrapText="1"/>
    </xf>
    <xf numFmtId="0" fontId="4" fillId="13" borderId="1" xfId="1" applyFont="1" applyFill="1" applyBorder="1" applyAlignment="1">
      <alignment horizontal="center" vertical="center"/>
    </xf>
    <xf numFmtId="0" fontId="4" fillId="13" borderId="20" xfId="1" applyFont="1" applyFill="1" applyBorder="1" applyAlignment="1">
      <alignment horizontal="center" vertical="center"/>
    </xf>
    <xf numFmtId="0" fontId="6" fillId="0" borderId="1" xfId="1" applyFont="1" applyBorder="1" applyAlignment="1">
      <alignment horizontal="center"/>
    </xf>
    <xf numFmtId="0" fontId="7" fillId="12" borderId="1" xfId="1" applyFont="1" applyFill="1" applyBorder="1" applyAlignment="1">
      <alignment horizontal="center" vertical="center" wrapText="1"/>
    </xf>
    <xf numFmtId="0" fontId="7" fillId="12" borderId="20" xfId="1" applyFont="1" applyFill="1" applyBorder="1"/>
    <xf numFmtId="0" fontId="8" fillId="13" borderId="1" xfId="1" applyFont="1" applyFill="1" applyBorder="1" applyAlignment="1">
      <alignment horizontal="center" vertical="center" wrapText="1"/>
    </xf>
    <xf numFmtId="0" fontId="8" fillId="13" borderId="20" xfId="1" applyFont="1" applyFill="1" applyBorder="1"/>
    <xf numFmtId="0" fontId="2" fillId="12" borderId="1" xfId="1" applyFont="1" applyFill="1" applyBorder="1" applyAlignment="1">
      <alignment horizontal="center" vertical="center"/>
    </xf>
    <xf numFmtId="0" fontId="3" fillId="12" borderId="1" xfId="1" applyFont="1" applyFill="1" applyBorder="1" applyAlignment="1">
      <alignment horizontal="center" vertical="center"/>
    </xf>
    <xf numFmtId="0" fontId="4" fillId="9" borderId="10" xfId="1" applyFont="1" applyFill="1" applyBorder="1" applyAlignment="1">
      <alignment horizontal="center" vertical="center" wrapText="1"/>
    </xf>
    <xf numFmtId="0" fontId="4" fillId="9" borderId="1" xfId="1" applyFont="1" applyFill="1" applyBorder="1" applyAlignment="1">
      <alignment horizontal="center" vertical="center"/>
    </xf>
    <xf numFmtId="0" fontId="4" fillId="9" borderId="15" xfId="1" applyFont="1" applyFill="1" applyBorder="1" applyAlignment="1">
      <alignment horizontal="center" vertical="center"/>
    </xf>
    <xf numFmtId="0" fontId="4" fillId="9" borderId="17" xfId="1" applyFont="1" applyFill="1" applyBorder="1" applyAlignment="1">
      <alignment horizontal="center" vertical="center" wrapText="1"/>
    </xf>
    <xf numFmtId="0" fontId="4" fillId="9" borderId="18" xfId="1" applyFont="1" applyFill="1" applyBorder="1" applyAlignment="1">
      <alignment horizontal="center" vertical="center"/>
    </xf>
    <xf numFmtId="0" fontId="4" fillId="9" borderId="19" xfId="1" applyFont="1" applyFill="1" applyBorder="1" applyAlignment="1">
      <alignment horizontal="center" vertical="center"/>
    </xf>
    <xf numFmtId="0" fontId="4" fillId="9" borderId="9" xfId="1" applyFont="1" applyFill="1" applyBorder="1" applyAlignment="1">
      <alignment horizontal="center" vertical="center" wrapText="1"/>
    </xf>
    <xf numFmtId="0" fontId="4" fillId="9" borderId="12" xfId="1" applyFont="1" applyFill="1" applyBorder="1" applyAlignment="1">
      <alignment horizontal="center" vertical="center"/>
    </xf>
    <xf numFmtId="0" fontId="4" fillId="9" borderId="14" xfId="1" applyFont="1" applyFill="1" applyBorder="1" applyAlignment="1">
      <alignment horizontal="center" vertical="center"/>
    </xf>
    <xf numFmtId="0" fontId="4" fillId="6" borderId="10" xfId="1" applyFont="1" applyFill="1" applyBorder="1" applyAlignment="1">
      <alignment horizontal="center" vertical="center" wrapText="1"/>
    </xf>
    <xf numFmtId="0" fontId="4" fillId="6" borderId="1" xfId="1" applyFont="1" applyFill="1" applyBorder="1" applyAlignment="1">
      <alignment horizontal="center" vertical="center"/>
    </xf>
    <xf numFmtId="0" fontId="4" fillId="6" borderId="15" xfId="1" applyFont="1" applyFill="1" applyBorder="1" applyAlignment="1">
      <alignment horizontal="center" vertical="center"/>
    </xf>
    <xf numFmtId="0" fontId="4" fillId="6" borderId="17" xfId="1" applyFont="1" applyFill="1" applyBorder="1" applyAlignment="1">
      <alignment horizontal="center" vertical="center" wrapText="1"/>
    </xf>
    <xf numFmtId="0" fontId="4" fillId="6" borderId="18" xfId="1" applyFont="1" applyFill="1" applyBorder="1" applyAlignment="1">
      <alignment horizontal="center" vertical="center"/>
    </xf>
    <xf numFmtId="0" fontId="4" fillId="6" borderId="19" xfId="1" applyFont="1" applyFill="1" applyBorder="1" applyAlignment="1">
      <alignment horizontal="center" vertical="center"/>
    </xf>
    <xf numFmtId="0" fontId="4" fillId="10" borderId="9" xfId="1" applyFont="1" applyFill="1" applyBorder="1" applyAlignment="1">
      <alignment horizontal="center" vertical="center" wrapText="1"/>
    </xf>
    <xf numFmtId="0" fontId="4" fillId="10" borderId="12" xfId="1" applyFont="1" applyFill="1" applyBorder="1" applyAlignment="1">
      <alignment horizontal="center" vertical="center"/>
    </xf>
    <xf numFmtId="0" fontId="4" fillId="10" borderId="14" xfId="1" applyFont="1" applyFill="1" applyBorder="1" applyAlignment="1">
      <alignment horizontal="center" vertical="center"/>
    </xf>
    <xf numFmtId="0" fontId="4" fillId="10" borderId="10" xfId="1" applyFont="1" applyFill="1" applyBorder="1" applyAlignment="1">
      <alignment horizontal="center" vertical="center" wrapText="1"/>
    </xf>
    <xf numFmtId="0" fontId="4" fillId="10" borderId="1" xfId="1" applyFont="1" applyFill="1" applyBorder="1" applyAlignment="1">
      <alignment horizontal="center" vertical="center"/>
    </xf>
    <xf numFmtId="0" fontId="4" fillId="10" borderId="15" xfId="1" applyFont="1" applyFill="1" applyBorder="1" applyAlignment="1">
      <alignment horizontal="center" vertical="center"/>
    </xf>
    <xf numFmtId="0" fontId="4" fillId="10" borderId="17" xfId="1" applyFont="1" applyFill="1" applyBorder="1" applyAlignment="1">
      <alignment horizontal="center" vertical="center" wrapText="1"/>
    </xf>
    <xf numFmtId="0" fontId="4" fillId="10" borderId="18" xfId="1" applyFont="1" applyFill="1" applyBorder="1" applyAlignment="1">
      <alignment horizontal="center" vertical="center"/>
    </xf>
    <xf numFmtId="0" fontId="4" fillId="10" borderId="19" xfId="1" applyFont="1" applyFill="1" applyBorder="1" applyAlignment="1">
      <alignment horizontal="center" vertical="center"/>
    </xf>
    <xf numFmtId="0" fontId="4" fillId="6" borderId="9" xfId="1" applyFont="1" applyFill="1" applyBorder="1" applyAlignment="1">
      <alignment horizontal="center" vertical="center" wrapText="1"/>
    </xf>
    <xf numFmtId="0" fontId="4" fillId="6" borderId="12" xfId="1" applyFont="1" applyFill="1" applyBorder="1" applyAlignment="1">
      <alignment horizontal="center" vertical="center"/>
    </xf>
    <xf numFmtId="0" fontId="4" fillId="6" borderId="14" xfId="1" applyFont="1" applyFill="1" applyBorder="1" applyAlignment="1">
      <alignment horizontal="center" vertical="center"/>
    </xf>
    <xf numFmtId="0" fontId="4" fillId="3" borderId="10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/>
    </xf>
    <xf numFmtId="0" fontId="4" fillId="3" borderId="15" xfId="1" applyFont="1" applyFill="1" applyBorder="1" applyAlignment="1">
      <alignment horizontal="center" vertical="center"/>
    </xf>
    <xf numFmtId="0" fontId="4" fillId="3" borderId="11" xfId="1" applyFont="1" applyFill="1" applyBorder="1" applyAlignment="1">
      <alignment horizontal="center" vertical="center" wrapText="1"/>
    </xf>
    <xf numFmtId="0" fontId="4" fillId="3" borderId="13" xfId="1" applyFont="1" applyFill="1" applyBorder="1" applyAlignment="1">
      <alignment horizontal="center" vertical="center" wrapText="1"/>
    </xf>
    <xf numFmtId="0" fontId="4" fillId="3" borderId="16" xfId="1" applyFont="1" applyFill="1" applyBorder="1" applyAlignment="1">
      <alignment horizontal="center" vertical="center" wrapText="1"/>
    </xf>
    <xf numFmtId="0" fontId="15" fillId="2" borderId="9" xfId="1" applyFont="1" applyFill="1" applyBorder="1" applyAlignment="1">
      <alignment horizontal="center" vertical="center" wrapText="1"/>
    </xf>
    <xf numFmtId="0" fontId="15" fillId="2" borderId="12" xfId="1" applyFont="1" applyFill="1" applyBorder="1" applyAlignment="1">
      <alignment horizontal="center" vertical="center"/>
    </xf>
    <xf numFmtId="0" fontId="15" fillId="2" borderId="14" xfId="1" applyFont="1" applyFill="1" applyBorder="1" applyAlignment="1">
      <alignment horizontal="center" vertical="center"/>
    </xf>
    <xf numFmtId="0" fontId="15" fillId="2" borderId="10" xfId="1" applyFont="1" applyFill="1" applyBorder="1" applyAlignment="1">
      <alignment horizontal="center" vertical="center" wrapText="1"/>
    </xf>
    <xf numFmtId="0" fontId="15" fillId="2" borderId="1" xfId="1" applyFont="1" applyFill="1" applyBorder="1" applyAlignment="1">
      <alignment horizontal="center" vertical="center"/>
    </xf>
    <xf numFmtId="0" fontId="15" fillId="2" borderId="15" xfId="1" applyFont="1" applyFill="1" applyBorder="1" applyAlignment="1">
      <alignment horizontal="center" vertical="center"/>
    </xf>
    <xf numFmtId="0" fontId="15" fillId="2" borderId="17" xfId="1" applyFont="1" applyFill="1" applyBorder="1" applyAlignment="1">
      <alignment horizontal="center" vertical="center" wrapText="1"/>
    </xf>
    <xf numFmtId="0" fontId="15" fillId="2" borderId="18" xfId="1" applyFont="1" applyFill="1" applyBorder="1" applyAlignment="1">
      <alignment horizontal="center" vertical="center"/>
    </xf>
    <xf numFmtId="0" fontId="15" fillId="2" borderId="19" xfId="1" applyFont="1" applyFill="1" applyBorder="1" applyAlignment="1">
      <alignment horizontal="center" vertical="center"/>
    </xf>
    <xf numFmtId="0" fontId="4" fillId="3" borderId="9" xfId="1" applyFont="1" applyFill="1" applyBorder="1" applyAlignment="1">
      <alignment horizontal="center" vertical="center" wrapText="1"/>
    </xf>
    <xf numFmtId="0" fontId="4" fillId="3" borderId="12" xfId="1" applyFont="1" applyFill="1" applyBorder="1" applyAlignment="1">
      <alignment horizontal="center" vertical="center"/>
    </xf>
    <xf numFmtId="0" fontId="4" fillId="3" borderId="14" xfId="1" applyFont="1" applyFill="1" applyBorder="1" applyAlignment="1">
      <alignment horizontal="center" vertical="center"/>
    </xf>
    <xf numFmtId="0" fontId="15" fillId="2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10" borderId="1" xfId="1" applyFont="1" applyFill="1" applyBorder="1" applyAlignment="1">
      <alignment horizontal="center" vertical="center" wrapText="1"/>
    </xf>
    <xf numFmtId="0" fontId="4" fillId="9" borderId="1" xfId="1" applyFont="1" applyFill="1" applyBorder="1" applyAlignment="1">
      <alignment horizontal="center" vertical="center" wrapText="1"/>
    </xf>
    <xf numFmtId="0" fontId="4" fillId="6" borderId="1" xfId="1" applyFont="1" applyFill="1" applyBorder="1" applyAlignment="1">
      <alignment horizontal="center" vertical="center" wrapText="1"/>
    </xf>
    <xf numFmtId="0" fontId="12" fillId="6" borderId="1" xfId="1" applyFont="1" applyFill="1" applyBorder="1" applyAlignment="1">
      <alignment horizontal="center" vertical="center" wrapText="1"/>
    </xf>
    <xf numFmtId="0" fontId="12" fillId="6" borderId="1" xfId="1" applyFont="1" applyFill="1" applyBorder="1"/>
    <xf numFmtId="0" fontId="8" fillId="9" borderId="1" xfId="1" applyFont="1" applyFill="1" applyBorder="1" applyAlignment="1">
      <alignment horizontal="center" vertical="center" wrapText="1"/>
    </xf>
    <xf numFmtId="0" fontId="8" fillId="9" borderId="1" xfId="1" applyFont="1" applyFill="1" applyBorder="1"/>
    <xf numFmtId="0" fontId="2" fillId="11" borderId="3" xfId="1" applyFont="1" applyFill="1" applyBorder="1" applyAlignment="1">
      <alignment horizontal="center" vertical="center"/>
    </xf>
    <xf numFmtId="0" fontId="2" fillId="11" borderId="4" xfId="1" applyFont="1" applyFill="1" applyBorder="1" applyAlignment="1">
      <alignment horizontal="center" vertical="center"/>
    </xf>
    <xf numFmtId="0" fontId="2" fillId="11" borderId="5" xfId="1" applyFont="1" applyFill="1" applyBorder="1" applyAlignment="1">
      <alignment horizontal="center" vertical="center"/>
    </xf>
    <xf numFmtId="0" fontId="11" fillId="6" borderId="3" xfId="1" applyFont="1" applyFill="1" applyBorder="1" applyAlignment="1">
      <alignment horizontal="center" vertical="center"/>
    </xf>
    <xf numFmtId="0" fontId="11" fillId="6" borderId="4" xfId="1" applyFont="1" applyFill="1" applyBorder="1" applyAlignment="1">
      <alignment horizontal="center" vertical="center"/>
    </xf>
    <xf numFmtId="0" fontId="11" fillId="6" borderId="5" xfId="1" applyFont="1" applyFill="1" applyBorder="1" applyAlignment="1">
      <alignment horizontal="center" vertical="center"/>
    </xf>
    <xf numFmtId="0" fontId="7" fillId="11" borderId="1" xfId="1" applyFont="1" applyFill="1" applyBorder="1" applyAlignment="1">
      <alignment horizontal="center" vertical="center" wrapText="1"/>
    </xf>
    <xf numFmtId="0" fontId="7" fillId="11" borderId="1" xfId="1" applyFont="1" applyFill="1" applyBorder="1"/>
    <xf numFmtId="0" fontId="8" fillId="10" borderId="1" xfId="1" applyFont="1" applyFill="1" applyBorder="1" applyAlignment="1">
      <alignment horizontal="center" vertical="center" wrapText="1"/>
    </xf>
    <xf numFmtId="0" fontId="8" fillId="10" borderId="1" xfId="1" applyFont="1" applyFill="1" applyBorder="1"/>
    <xf numFmtId="0" fontId="8" fillId="4" borderId="1" xfId="1" applyFont="1" applyFill="1" applyBorder="1" applyAlignment="1">
      <alignment horizontal="center" vertical="center" wrapText="1"/>
    </xf>
    <xf numFmtId="0" fontId="8" fillId="4" borderId="1" xfId="1" applyFont="1" applyFill="1" applyBorder="1"/>
    <xf numFmtId="0" fontId="3" fillId="4" borderId="3" xfId="1" applyFont="1" applyFill="1" applyBorder="1" applyAlignment="1">
      <alignment horizontal="center" vertical="center"/>
    </xf>
    <xf numFmtId="0" fontId="3" fillId="4" borderId="4" xfId="1" applyFont="1" applyFill="1" applyBorder="1" applyAlignment="1">
      <alignment horizontal="center" vertical="center"/>
    </xf>
    <xf numFmtId="0" fontId="3" fillId="4" borderId="5" xfId="1" applyFont="1" applyFill="1" applyBorder="1" applyAlignment="1">
      <alignment horizontal="center" vertical="center"/>
    </xf>
    <xf numFmtId="0" fontId="8" fillId="6" borderId="1" xfId="1" applyFont="1" applyFill="1" applyBorder="1" applyAlignment="1">
      <alignment horizontal="center" vertical="center" wrapText="1"/>
    </xf>
    <xf numFmtId="0" fontId="8" fillId="6" borderId="1" xfId="1" applyFont="1" applyFill="1" applyBorder="1"/>
    <xf numFmtId="0" fontId="2" fillId="8" borderId="1" xfId="1" applyFont="1" applyFill="1" applyBorder="1" applyAlignment="1">
      <alignment horizontal="center" vertical="center"/>
    </xf>
    <xf numFmtId="0" fontId="3" fillId="8" borderId="1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1" xfId="1" applyFont="1" applyFill="1" applyBorder="1"/>
    <xf numFmtId="0" fontId="7" fillId="5" borderId="1" xfId="1" applyFont="1" applyFill="1" applyBorder="1" applyAlignment="1">
      <alignment horizontal="center" vertical="center" wrapText="1"/>
    </xf>
    <xf numFmtId="0" fontId="7" fillId="5" borderId="1" xfId="1" applyFont="1" applyFill="1" applyBorder="1"/>
    <xf numFmtId="0" fontId="2" fillId="5" borderId="1" xfId="1" applyFont="1" applyFill="1" applyBorder="1" applyAlignment="1">
      <alignment horizontal="center" vertical="center"/>
    </xf>
    <xf numFmtId="0" fontId="7" fillId="8" borderId="1" xfId="1" applyFont="1" applyFill="1" applyBorder="1" applyAlignment="1">
      <alignment horizontal="center" vertical="center" wrapText="1"/>
    </xf>
    <xf numFmtId="0" fontId="7" fillId="8" borderId="1" xfId="1" applyFont="1" applyFill="1" applyBorder="1"/>
    <xf numFmtId="0" fontId="8" fillId="7" borderId="1" xfId="1" applyFont="1" applyFill="1" applyBorder="1" applyAlignment="1">
      <alignment horizontal="center" vertical="center" wrapText="1"/>
    </xf>
    <xf numFmtId="0" fontId="8" fillId="7" borderId="1" xfId="1" applyFont="1" applyFill="1" applyBorder="1"/>
    <xf numFmtId="0" fontId="15" fillId="2" borderId="21" xfId="1" applyFont="1" applyFill="1" applyBorder="1" applyAlignment="1">
      <alignment horizontal="center" vertical="center" wrapText="1"/>
    </xf>
    <xf numFmtId="0" fontId="15" fillId="2" borderId="22" xfId="1" applyFont="1" applyFill="1" applyBorder="1" applyAlignment="1">
      <alignment horizontal="center" vertical="center" wrapText="1"/>
    </xf>
    <xf numFmtId="0" fontId="15" fillId="2" borderId="23" xfId="1" applyFont="1" applyFill="1" applyBorder="1" applyAlignment="1">
      <alignment horizontal="center" vertical="center" wrapText="1"/>
    </xf>
  </cellXfs>
  <cellStyles count="2">
    <cellStyle name="Normal" xfId="0" builtinId="0"/>
    <cellStyle name="Normal_RACECHALLENGE2014FINAL" xfId="1" xr:uid="{00000000-0005-0000-0000-000001000000}"/>
  </cellStyles>
  <dxfs count="0"/>
  <tableStyles count="0" defaultTableStyle="TableStyleMedium9" defaultPivotStyle="PivotStyleLight16"/>
  <colors>
    <mruColors>
      <color rgb="FFFF7C80"/>
      <color rgb="FFFF5050"/>
      <color rgb="FFFF0000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microsoft.com/office/2017/10/relationships/person" Target="persons/person3.xml"/><Relationship Id="rId18" Type="http://schemas.microsoft.com/office/2017/10/relationships/person" Target="persons/person8.xml"/><Relationship Id="rId26" Type="http://schemas.microsoft.com/office/2017/10/relationships/person" Target="persons/person16.xml"/><Relationship Id="rId3" Type="http://schemas.openxmlformats.org/officeDocument/2006/relationships/worksheet" Target="worksheets/sheet3.xml"/><Relationship Id="rId21" Type="http://schemas.microsoft.com/office/2017/10/relationships/person" Target="persons/person11.xml"/><Relationship Id="rId7" Type="http://schemas.openxmlformats.org/officeDocument/2006/relationships/calcChain" Target="calcChain.xml"/><Relationship Id="rId12" Type="http://schemas.microsoft.com/office/2017/10/relationships/person" Target="persons/person2.xml"/><Relationship Id="rId17" Type="http://schemas.microsoft.com/office/2017/10/relationships/person" Target="persons/person7.xml"/><Relationship Id="rId25" Type="http://schemas.microsoft.com/office/2017/10/relationships/person" Target="persons/person15.xml"/><Relationship Id="rId2" Type="http://schemas.openxmlformats.org/officeDocument/2006/relationships/worksheet" Target="worksheets/sheet2.xml"/><Relationship Id="rId16" Type="http://schemas.microsoft.com/office/2017/10/relationships/person" Target="persons/person6.xml"/><Relationship Id="rId20" Type="http://schemas.microsoft.com/office/2017/10/relationships/person" Target="persons/person10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10/relationships/person" Target="persons/person1.xml"/><Relationship Id="rId24" Type="http://schemas.microsoft.com/office/2017/10/relationships/person" Target="persons/person14.xml"/><Relationship Id="rId5" Type="http://schemas.openxmlformats.org/officeDocument/2006/relationships/styles" Target="styles.xml"/><Relationship Id="rId15" Type="http://schemas.microsoft.com/office/2017/10/relationships/person" Target="persons/person5.xml"/><Relationship Id="rId23" Type="http://schemas.microsoft.com/office/2017/10/relationships/person" Target="persons/person13.xml"/><Relationship Id="rId19" Type="http://schemas.microsoft.com/office/2017/10/relationships/person" Target="persons/person12.xml"/><Relationship Id="rId10" Type="http://schemas.microsoft.com/office/2017/10/relationships/person" Target="persons/person0.xml"/><Relationship Id="rId4" Type="http://schemas.openxmlformats.org/officeDocument/2006/relationships/theme" Target="theme/theme1.xml"/><Relationship Id="rId27" Type="http://schemas.microsoft.com/office/2017/10/relationships/person" Target="persons/person.xml"/><Relationship Id="rId22" Type="http://schemas.microsoft.com/office/2017/10/relationships/person" Target="persons/person17.xml"/><Relationship Id="rId14" Type="http://schemas.microsoft.com/office/2017/10/relationships/person" Target="persons/person9.xml"/><Relationship Id="rId9" Type="http://schemas.microsoft.com/office/2017/10/relationships/person" Target="persons/person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10.xml><?xml version="1.0" encoding="utf-8"?>
<personList xmlns="http://schemas.microsoft.com/office/spreadsheetml/2018/threadedcomments" xmlns:x="http://schemas.openxmlformats.org/spreadsheetml/2006/main"/>
</file>

<file path=xl/persons/person11.xml><?xml version="1.0" encoding="utf-8"?>
<personList xmlns="http://schemas.microsoft.com/office/spreadsheetml/2018/threadedcomments" xmlns:x="http://schemas.openxmlformats.org/spreadsheetml/2006/main"/>
</file>

<file path=xl/persons/person12.xml><?xml version="1.0" encoding="utf-8"?>
<personList xmlns="http://schemas.microsoft.com/office/spreadsheetml/2018/threadedcomments" xmlns:x="http://schemas.openxmlformats.org/spreadsheetml/2006/main"/>
</file>

<file path=xl/persons/person13.xml><?xml version="1.0" encoding="utf-8"?>
<personList xmlns="http://schemas.microsoft.com/office/spreadsheetml/2018/threadedcomments" xmlns:x="http://schemas.openxmlformats.org/spreadsheetml/2006/main"/>
</file>

<file path=xl/persons/person14.xml><?xml version="1.0" encoding="utf-8"?>
<personList xmlns="http://schemas.microsoft.com/office/spreadsheetml/2018/threadedcomments" xmlns:x="http://schemas.openxmlformats.org/spreadsheetml/2006/main"/>
</file>

<file path=xl/persons/person15.xml><?xml version="1.0" encoding="utf-8"?>
<personList xmlns="http://schemas.microsoft.com/office/spreadsheetml/2018/threadedcomments" xmlns:x="http://schemas.openxmlformats.org/spreadsheetml/2006/main"/>
</file>

<file path=xl/persons/person16.xml><?xml version="1.0" encoding="utf-8"?>
<personList xmlns="http://schemas.microsoft.com/office/spreadsheetml/2018/threadedcomments" xmlns:x="http://schemas.openxmlformats.org/spreadsheetml/2006/main"/>
</file>

<file path=xl/persons/person17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persons/person7.xml><?xml version="1.0" encoding="utf-8"?>
<personList xmlns="http://schemas.microsoft.com/office/spreadsheetml/2018/threadedcomments" xmlns:x="http://schemas.openxmlformats.org/spreadsheetml/2006/main"/>
</file>

<file path=xl/persons/person8.xml><?xml version="1.0" encoding="utf-8"?>
<personList xmlns="http://schemas.microsoft.com/office/spreadsheetml/2018/threadedcomments" xmlns:x="http://schemas.openxmlformats.org/spreadsheetml/2006/main"/>
</file>

<file path=xl/persons/person9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33"/>
  <sheetViews>
    <sheetView tabSelected="1" topLeftCell="A97" zoomScale="75" zoomScaleNormal="75" workbookViewId="0">
      <selection activeCell="A88" sqref="A88:F91"/>
    </sheetView>
  </sheetViews>
  <sheetFormatPr defaultColWidth="9.109375" defaultRowHeight="14.4" x14ac:dyDescent="0.3"/>
  <cols>
    <col min="1" max="1" width="14" style="11" customWidth="1"/>
    <col min="2" max="2" width="22.21875" style="11" bestFit="1" customWidth="1"/>
    <col min="3" max="3" width="11.88671875" style="11" bestFit="1" customWidth="1"/>
    <col min="4" max="4" width="12.6640625" style="11" bestFit="1" customWidth="1"/>
    <col min="5" max="5" width="9.109375" style="11"/>
    <col min="6" max="6" width="11.6640625" style="11" customWidth="1"/>
    <col min="7" max="7" width="9.44140625" style="11" customWidth="1"/>
    <col min="8" max="8" width="10.77734375" style="11" customWidth="1"/>
    <col min="9" max="10" width="11.44140625" style="11" customWidth="1"/>
    <col min="11" max="12" width="9.77734375" style="11" customWidth="1"/>
    <col min="13" max="13" width="9.6640625" style="11" customWidth="1"/>
    <col min="14" max="14" width="9.109375" style="11"/>
    <col min="15" max="15" width="10.109375" style="11" customWidth="1"/>
    <col min="16" max="16" width="11.6640625" style="11" customWidth="1"/>
    <col min="17" max="16384" width="9.109375" style="11"/>
  </cols>
  <sheetData>
    <row r="1" spans="1:20" s="1" customFormat="1" ht="25.2" customHeight="1" thickTop="1" thickBot="1" x14ac:dyDescent="0.35">
      <c r="A1" s="101" t="s">
        <v>0</v>
      </c>
      <c r="B1" s="102"/>
      <c r="C1" s="102"/>
      <c r="D1" s="102"/>
      <c r="E1" s="102"/>
      <c r="F1" s="76" t="s">
        <v>152</v>
      </c>
      <c r="G1" s="76" t="s">
        <v>153</v>
      </c>
      <c r="H1" s="76" t="s">
        <v>154</v>
      </c>
      <c r="I1" s="76" t="s">
        <v>149</v>
      </c>
      <c r="J1" s="76" t="s">
        <v>155</v>
      </c>
      <c r="K1" s="72" t="s">
        <v>161</v>
      </c>
      <c r="L1" s="72" t="s">
        <v>156</v>
      </c>
      <c r="M1" s="57" t="s">
        <v>157</v>
      </c>
      <c r="N1" s="57" t="s">
        <v>162</v>
      </c>
      <c r="O1" s="57" t="s">
        <v>158</v>
      </c>
      <c r="P1" s="57" t="s">
        <v>129</v>
      </c>
      <c r="Q1" s="57" t="s">
        <v>159</v>
      </c>
      <c r="R1" s="57" t="s">
        <v>160</v>
      </c>
      <c r="S1" s="60" t="s">
        <v>163</v>
      </c>
    </row>
    <row r="2" spans="1:20" s="1" customFormat="1" ht="16.8" thickTop="1" thickBot="1" x14ac:dyDescent="0.35">
      <c r="A2" s="23" t="s">
        <v>1</v>
      </c>
      <c r="B2" s="23"/>
      <c r="C2" s="108" t="s">
        <v>2</v>
      </c>
      <c r="D2" s="110" t="s">
        <v>148</v>
      </c>
      <c r="E2" s="108" t="s">
        <v>3</v>
      </c>
      <c r="F2" s="58"/>
      <c r="G2" s="58"/>
      <c r="H2" s="58"/>
      <c r="I2" s="58"/>
      <c r="J2" s="58"/>
      <c r="K2" s="73"/>
      <c r="L2" s="73"/>
      <c r="M2" s="58"/>
      <c r="N2" s="58"/>
      <c r="O2" s="58"/>
      <c r="P2" s="58"/>
      <c r="Q2" s="58"/>
      <c r="R2" s="58"/>
      <c r="S2" s="61"/>
    </row>
    <row r="3" spans="1:20" s="1" customFormat="1" ht="20.7" customHeight="1" thickTop="1" thickBot="1" x14ac:dyDescent="0.35">
      <c r="A3" s="2" t="s">
        <v>4</v>
      </c>
      <c r="B3" s="2" t="s">
        <v>5</v>
      </c>
      <c r="C3" s="109"/>
      <c r="D3" s="111"/>
      <c r="E3" s="109"/>
      <c r="F3" s="58"/>
      <c r="G3" s="58"/>
      <c r="H3" s="58"/>
      <c r="I3" s="58"/>
      <c r="J3" s="58"/>
      <c r="K3" s="74"/>
      <c r="L3" s="74"/>
      <c r="M3" s="59"/>
      <c r="N3" s="59"/>
      <c r="O3" s="59"/>
      <c r="P3" s="59"/>
      <c r="Q3" s="59"/>
      <c r="R3" s="59"/>
      <c r="S3" s="62"/>
    </row>
    <row r="4" spans="1:20" s="6" customFormat="1" ht="18.600000000000001" thickTop="1" x14ac:dyDescent="0.35">
      <c r="A4" s="3" t="s">
        <v>13</v>
      </c>
      <c r="B4" s="3" t="s">
        <v>14</v>
      </c>
      <c r="C4" s="4">
        <f t="shared" ref="C4:C17" si="0">SUM(F4:S4)</f>
        <v>0</v>
      </c>
      <c r="D4" s="4">
        <f t="shared" ref="D4:D17" si="1">SUM(F4:S4)</f>
        <v>0</v>
      </c>
      <c r="E4" s="4">
        <f t="shared" ref="E4:E17" si="2">COUNT(F4:S4)</f>
        <v>0</v>
      </c>
      <c r="F4" s="5"/>
      <c r="G4" s="5"/>
      <c r="H4" s="5"/>
      <c r="I4" s="5"/>
      <c r="J4" s="5"/>
      <c r="K4" s="17"/>
      <c r="L4" s="17"/>
      <c r="M4" s="17"/>
      <c r="N4" s="17"/>
      <c r="O4" s="17"/>
      <c r="P4" s="17"/>
      <c r="Q4" s="17"/>
      <c r="R4" s="17"/>
      <c r="S4" s="17"/>
      <c r="T4" s="12">
        <v>16</v>
      </c>
    </row>
    <row r="5" spans="1:20" s="6" customFormat="1" ht="18" x14ac:dyDescent="0.35">
      <c r="A5" s="3" t="s">
        <v>15</v>
      </c>
      <c r="B5" s="3" t="s">
        <v>18</v>
      </c>
      <c r="C5" s="4">
        <f t="shared" si="0"/>
        <v>0</v>
      </c>
      <c r="D5" s="4">
        <f t="shared" si="1"/>
        <v>0</v>
      </c>
      <c r="E5" s="4">
        <f t="shared" si="2"/>
        <v>0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20" s="6" customFormat="1" ht="18" x14ac:dyDescent="0.35">
      <c r="A6" s="3" t="s">
        <v>37</v>
      </c>
      <c r="B6" s="3" t="s">
        <v>38</v>
      </c>
      <c r="C6" s="4">
        <f t="shared" si="0"/>
        <v>0</v>
      </c>
      <c r="D6" s="4">
        <f t="shared" si="1"/>
        <v>0</v>
      </c>
      <c r="E6" s="4">
        <f t="shared" si="2"/>
        <v>0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20" s="6" customFormat="1" ht="18" x14ac:dyDescent="0.35">
      <c r="A7" s="3" t="s">
        <v>39</v>
      </c>
      <c r="B7" s="3" t="s">
        <v>38</v>
      </c>
      <c r="C7" s="4">
        <f t="shared" si="0"/>
        <v>0</v>
      </c>
      <c r="D7" s="4">
        <f t="shared" si="1"/>
        <v>0</v>
      </c>
      <c r="E7" s="4">
        <f t="shared" si="2"/>
        <v>0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20" s="6" customFormat="1" ht="18.600000000000001" customHeight="1" x14ac:dyDescent="0.35">
      <c r="A8" s="3" t="s">
        <v>44</v>
      </c>
      <c r="B8" s="3" t="s">
        <v>45</v>
      </c>
      <c r="C8" s="4">
        <f t="shared" si="0"/>
        <v>0</v>
      </c>
      <c r="D8" s="4">
        <f t="shared" si="1"/>
        <v>0</v>
      </c>
      <c r="E8" s="4">
        <f t="shared" si="2"/>
        <v>0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20" s="6" customFormat="1" ht="18.600000000000001" customHeight="1" x14ac:dyDescent="0.35">
      <c r="A9" s="3" t="s">
        <v>77</v>
      </c>
      <c r="B9" s="3" t="s">
        <v>78</v>
      </c>
      <c r="C9" s="4">
        <f t="shared" si="0"/>
        <v>0</v>
      </c>
      <c r="D9" s="4">
        <f t="shared" si="1"/>
        <v>0</v>
      </c>
      <c r="E9" s="4">
        <f t="shared" si="2"/>
        <v>0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20" s="6" customFormat="1" ht="18.600000000000001" customHeight="1" x14ac:dyDescent="0.35">
      <c r="A10" s="3" t="s">
        <v>77</v>
      </c>
      <c r="B10" s="3" t="s">
        <v>16</v>
      </c>
      <c r="C10" s="4">
        <f t="shared" si="0"/>
        <v>0</v>
      </c>
      <c r="D10" s="4">
        <f t="shared" si="1"/>
        <v>0</v>
      </c>
      <c r="E10" s="4">
        <f t="shared" si="2"/>
        <v>0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20" s="6" customFormat="1" ht="18.600000000000001" customHeight="1" x14ac:dyDescent="0.35">
      <c r="A11" s="3" t="s">
        <v>99</v>
      </c>
      <c r="B11" s="3" t="s">
        <v>100</v>
      </c>
      <c r="C11" s="4">
        <f t="shared" si="0"/>
        <v>0</v>
      </c>
      <c r="D11" s="4">
        <f t="shared" si="1"/>
        <v>0</v>
      </c>
      <c r="E11" s="4">
        <f t="shared" si="2"/>
        <v>0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</row>
    <row r="12" spans="1:20" s="6" customFormat="1" ht="18.600000000000001" customHeight="1" x14ac:dyDescent="0.35">
      <c r="A12" s="3" t="s">
        <v>26</v>
      </c>
      <c r="B12" s="3" t="s">
        <v>87</v>
      </c>
      <c r="C12" s="4">
        <f t="shared" si="0"/>
        <v>0</v>
      </c>
      <c r="D12" s="4">
        <f t="shared" si="1"/>
        <v>0</v>
      </c>
      <c r="E12" s="4">
        <f t="shared" si="2"/>
        <v>0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</row>
    <row r="13" spans="1:20" s="6" customFormat="1" ht="18.600000000000001" customHeight="1" x14ac:dyDescent="0.35">
      <c r="A13" s="3" t="s">
        <v>104</v>
      </c>
      <c r="B13" s="3" t="s">
        <v>18</v>
      </c>
      <c r="C13" s="4">
        <f t="shared" si="0"/>
        <v>0</v>
      </c>
      <c r="D13" s="4">
        <f t="shared" si="1"/>
        <v>0</v>
      </c>
      <c r="E13" s="4">
        <f t="shared" si="2"/>
        <v>0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</row>
    <row r="14" spans="1:20" s="6" customFormat="1" ht="18.600000000000001" customHeight="1" x14ac:dyDescent="0.35">
      <c r="A14" s="3" t="s">
        <v>103</v>
      </c>
      <c r="B14" s="3" t="s">
        <v>145</v>
      </c>
      <c r="C14" s="4">
        <f t="shared" si="0"/>
        <v>0</v>
      </c>
      <c r="D14" s="4">
        <f t="shared" si="1"/>
        <v>0</v>
      </c>
      <c r="E14" s="4">
        <f t="shared" si="2"/>
        <v>0</v>
      </c>
      <c r="F14" s="5"/>
      <c r="G14" s="5"/>
      <c r="H14" s="5"/>
      <c r="I14" s="5"/>
      <c r="J14" s="5"/>
      <c r="K14" s="13"/>
      <c r="L14" s="13"/>
      <c r="M14" s="13"/>
      <c r="N14" s="13"/>
      <c r="O14" s="13"/>
      <c r="P14" s="5"/>
      <c r="Q14" s="5"/>
      <c r="R14" s="5"/>
      <c r="S14" s="5"/>
    </row>
    <row r="15" spans="1:20" s="6" customFormat="1" ht="18.600000000000001" customHeight="1" x14ac:dyDescent="0.35">
      <c r="A15" s="3" t="s">
        <v>134</v>
      </c>
      <c r="B15" s="3" t="s">
        <v>133</v>
      </c>
      <c r="C15" s="4">
        <f t="shared" si="0"/>
        <v>0</v>
      </c>
      <c r="D15" s="4">
        <f t="shared" si="1"/>
        <v>0</v>
      </c>
      <c r="E15" s="4">
        <f t="shared" si="2"/>
        <v>0</v>
      </c>
      <c r="F15" s="5"/>
      <c r="G15" s="5"/>
      <c r="H15" s="5"/>
      <c r="I15" s="5"/>
      <c r="J15" s="5"/>
      <c r="K15" s="13"/>
      <c r="L15" s="13"/>
      <c r="M15" s="13"/>
      <c r="N15" s="13"/>
      <c r="O15" s="13"/>
      <c r="P15" s="5"/>
      <c r="Q15" s="5"/>
      <c r="R15" s="5"/>
      <c r="S15" s="5"/>
    </row>
    <row r="16" spans="1:20" s="6" customFormat="1" ht="18.600000000000001" customHeight="1" x14ac:dyDescent="0.35">
      <c r="A16" s="3" t="s">
        <v>42</v>
      </c>
      <c r="B16" s="3" t="s">
        <v>59</v>
      </c>
      <c r="C16" s="4">
        <f t="shared" si="0"/>
        <v>0</v>
      </c>
      <c r="D16" s="4">
        <f t="shared" si="1"/>
        <v>0</v>
      </c>
      <c r="E16" s="4">
        <f t="shared" si="2"/>
        <v>0</v>
      </c>
      <c r="F16" s="5"/>
      <c r="G16" s="5"/>
      <c r="H16" s="5"/>
      <c r="I16" s="5"/>
      <c r="J16" s="5"/>
      <c r="K16" s="13"/>
      <c r="L16" s="13"/>
      <c r="M16" s="13"/>
      <c r="N16" s="13"/>
      <c r="O16" s="13"/>
      <c r="P16" s="5"/>
      <c r="Q16" s="5"/>
      <c r="R16" s="5"/>
      <c r="S16" s="5"/>
    </row>
    <row r="17" spans="1:19" s="6" customFormat="1" ht="18" x14ac:dyDescent="0.35">
      <c r="A17" s="3" t="s">
        <v>135</v>
      </c>
      <c r="B17" s="3" t="s">
        <v>136</v>
      </c>
      <c r="C17" s="4">
        <f t="shared" si="0"/>
        <v>0</v>
      </c>
      <c r="D17" s="4">
        <f t="shared" si="1"/>
        <v>0</v>
      </c>
      <c r="E17" s="4">
        <f t="shared" si="2"/>
        <v>0</v>
      </c>
      <c r="F17" s="5"/>
      <c r="G17" s="5"/>
      <c r="H17" s="5"/>
      <c r="I17" s="5"/>
      <c r="J17" s="5"/>
      <c r="K17" s="13"/>
      <c r="L17" s="13"/>
      <c r="M17" s="13"/>
      <c r="N17" s="13"/>
      <c r="O17" s="13"/>
      <c r="P17" s="5"/>
      <c r="Q17" s="5"/>
      <c r="R17" s="5"/>
      <c r="S17" s="5"/>
    </row>
    <row r="18" spans="1:19" s="6" customFormat="1" ht="18" x14ac:dyDescent="0.35">
      <c r="A18" s="3" t="s">
        <v>26</v>
      </c>
      <c r="B18" s="3" t="s">
        <v>88</v>
      </c>
      <c r="C18" s="4">
        <f>SUM(F18:S18)</f>
        <v>0</v>
      </c>
      <c r="D18" s="4">
        <f>SUM(F18:S18)</f>
        <v>0</v>
      </c>
      <c r="E18" s="4">
        <f>COUNT(F18:S18)</f>
        <v>0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</row>
    <row r="19" spans="1:19" s="6" customFormat="1" ht="18" x14ac:dyDescent="0.35">
      <c r="A19" s="3" t="s">
        <v>61</v>
      </c>
      <c r="B19" s="3" t="s">
        <v>62</v>
      </c>
      <c r="C19" s="4">
        <f>SUM(F19:S19)</f>
        <v>0</v>
      </c>
      <c r="D19" s="4">
        <f>SUM(F19:S19)</f>
        <v>0</v>
      </c>
      <c r="E19" s="4">
        <f>COUNT(F19:S19)</f>
        <v>0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</row>
    <row r="20" spans="1:19" s="6" customFormat="1" ht="18" x14ac:dyDescent="0.35">
      <c r="A20" s="3" t="s">
        <v>101</v>
      </c>
      <c r="B20" s="3" t="s">
        <v>102</v>
      </c>
      <c r="C20" s="4">
        <f>SUM(F20:S20)</f>
        <v>0</v>
      </c>
      <c r="D20" s="4">
        <f>SUM(F20:S20)</f>
        <v>0</v>
      </c>
      <c r="E20" s="4">
        <f>COUNT(F20:S20)</f>
        <v>0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</row>
    <row r="21" spans="1:19" s="6" customFormat="1" ht="18" x14ac:dyDescent="0.35">
      <c r="A21" s="3"/>
      <c r="B21" s="3"/>
      <c r="C21" s="4"/>
      <c r="D21" s="4"/>
      <c r="E21" s="4"/>
      <c r="F21" s="5"/>
      <c r="G21" s="5"/>
      <c r="H21" s="5"/>
      <c r="I21" s="5"/>
      <c r="J21" s="5"/>
      <c r="K21" s="13"/>
      <c r="L21" s="13"/>
      <c r="M21" s="13"/>
      <c r="N21" s="13"/>
      <c r="O21" s="13"/>
      <c r="P21" s="5"/>
      <c r="Q21" s="5"/>
      <c r="R21" s="5"/>
      <c r="S21" s="5"/>
    </row>
    <row r="22" spans="1:19" s="6" customFormat="1" ht="18" x14ac:dyDescent="0.35">
      <c r="A22" s="7"/>
      <c r="B22" s="7"/>
      <c r="C22" s="8"/>
      <c r="D22" s="8"/>
      <c r="E22" s="8"/>
      <c r="F22" s="9"/>
      <c r="G22" s="9"/>
      <c r="H22" s="9"/>
    </row>
    <row r="23" spans="1:19" s="1" customFormat="1" ht="15" thickBot="1" x14ac:dyDescent="0.35">
      <c r="F23" s="10"/>
      <c r="G23" s="10"/>
      <c r="H23" s="10"/>
    </row>
    <row r="24" spans="1:19" s="1" customFormat="1" ht="26.7" customHeight="1" thickTop="1" thickBot="1" x14ac:dyDescent="0.35">
      <c r="A24" s="107" t="s">
        <v>6</v>
      </c>
      <c r="B24" s="107"/>
      <c r="C24" s="107"/>
      <c r="D24" s="107"/>
      <c r="E24" s="107"/>
      <c r="F24" s="75" t="str">
        <f t="shared" ref="F24:S24" si="3">F1</f>
        <v>Vale of York Half              13th Sept</v>
      </c>
      <c r="G24" s="75" t="str">
        <f t="shared" si="3"/>
        <v>Morley 10k       4th Oct</v>
      </c>
      <c r="H24" s="75" t="str">
        <f t="shared" si="3"/>
        <v>Leeds Abbey Dash         10k          29th Nov</v>
      </c>
      <c r="I24" s="75" t="str">
        <f t="shared" si="3"/>
        <v>Myerscough 10 mile                 6th Dec</v>
      </c>
      <c r="J24" s="75" t="str">
        <f t="shared" si="3"/>
        <v>Ribble Valley 10k           27th Dec</v>
      </c>
      <c r="K24" s="63" t="str">
        <f t="shared" si="3"/>
        <v>Wombwell 5 mile                  21st Feb</v>
      </c>
      <c r="L24" s="112" t="str">
        <f t="shared" si="3"/>
        <v>Keighley 5k           7th March</v>
      </c>
      <c r="M24" s="66" t="str">
        <f t="shared" si="3"/>
        <v>Wakefield 10k       14th March</v>
      </c>
      <c r="N24" s="66" t="str">
        <f t="shared" si="3"/>
        <v>Flat Caps 10k       11th April</v>
      </c>
      <c r="O24" s="66" t="str">
        <f t="shared" si="3"/>
        <v xml:space="preserve">Leeds Half Marathon 9th May </v>
      </c>
      <c r="P24" s="66" t="str">
        <f t="shared" si="3"/>
        <v xml:space="preserve">Northowram 5 Mile       14th June </v>
      </c>
      <c r="Q24" s="66" t="str">
        <f t="shared" si="3"/>
        <v>Lindley 10k      27th June</v>
      </c>
      <c r="R24" s="66" t="str">
        <f t="shared" si="3"/>
        <v>Eccup 10 mile        TBC July</v>
      </c>
      <c r="S24" s="69" t="str">
        <f t="shared" si="3"/>
        <v xml:space="preserve">York 10k 1st  August </v>
      </c>
    </row>
    <row r="25" spans="1:19" s="1" customFormat="1" ht="16.8" thickTop="1" thickBot="1" x14ac:dyDescent="0.35">
      <c r="A25" s="23" t="s">
        <v>1</v>
      </c>
      <c r="B25" s="23"/>
      <c r="C25" s="105" t="s">
        <v>2</v>
      </c>
      <c r="D25" s="103" t="s">
        <v>148</v>
      </c>
      <c r="E25" s="105" t="s">
        <v>3</v>
      </c>
      <c r="F25" s="67"/>
      <c r="G25" s="67"/>
      <c r="H25" s="67"/>
      <c r="I25" s="67"/>
      <c r="J25" s="67"/>
      <c r="K25" s="64"/>
      <c r="L25" s="113"/>
      <c r="M25" s="67"/>
      <c r="N25" s="67"/>
      <c r="O25" s="67"/>
      <c r="P25" s="67"/>
      <c r="Q25" s="67"/>
      <c r="R25" s="67"/>
      <c r="S25" s="70"/>
    </row>
    <row r="26" spans="1:19" s="1" customFormat="1" ht="19.2" customHeight="1" thickTop="1" thickBot="1" x14ac:dyDescent="0.35">
      <c r="A26" s="2" t="s">
        <v>4</v>
      </c>
      <c r="B26" s="2" t="s">
        <v>5</v>
      </c>
      <c r="C26" s="106"/>
      <c r="D26" s="104"/>
      <c r="E26" s="106"/>
      <c r="F26" s="67"/>
      <c r="G26" s="67"/>
      <c r="H26" s="67"/>
      <c r="I26" s="67"/>
      <c r="J26" s="67"/>
      <c r="K26" s="65"/>
      <c r="L26" s="114"/>
      <c r="M26" s="68"/>
      <c r="N26" s="68"/>
      <c r="O26" s="68"/>
      <c r="P26" s="68"/>
      <c r="Q26" s="68"/>
      <c r="R26" s="68"/>
      <c r="S26" s="71"/>
    </row>
    <row r="27" spans="1:19" s="6" customFormat="1" ht="18.600000000000001" thickTop="1" x14ac:dyDescent="0.35">
      <c r="A27" s="3" t="s">
        <v>81</v>
      </c>
      <c r="B27" s="3" t="s">
        <v>82</v>
      </c>
      <c r="C27" s="4">
        <f>SUM(F27:S27)</f>
        <v>20</v>
      </c>
      <c r="D27" s="4">
        <f>SUM(F27:S27)</f>
        <v>20</v>
      </c>
      <c r="E27" s="4">
        <f>COUNT(F27:S27)</f>
        <v>1</v>
      </c>
      <c r="F27" s="5">
        <v>20</v>
      </c>
      <c r="G27" s="5"/>
      <c r="H27" s="5"/>
      <c r="I27" s="5"/>
      <c r="J27" s="5"/>
      <c r="K27" s="17"/>
      <c r="L27" s="17"/>
      <c r="M27" s="17"/>
      <c r="N27" s="17"/>
      <c r="O27" s="17"/>
      <c r="P27" s="17"/>
      <c r="Q27" s="17"/>
      <c r="R27" s="17"/>
      <c r="S27" s="17"/>
    </row>
    <row r="28" spans="1:19" s="6" customFormat="1" ht="18" x14ac:dyDescent="0.35">
      <c r="A28" s="3" t="s">
        <v>27</v>
      </c>
      <c r="B28" s="3" t="s">
        <v>28</v>
      </c>
      <c r="C28" s="4">
        <f>SUM(F28:S28)</f>
        <v>0</v>
      </c>
      <c r="D28" s="4">
        <f>SUM(F28:S28)</f>
        <v>0</v>
      </c>
      <c r="E28" s="4">
        <f>COUNT(F28:S28)</f>
        <v>0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</row>
    <row r="29" spans="1:19" s="6" customFormat="1" ht="18" x14ac:dyDescent="0.35">
      <c r="A29" s="3" t="s">
        <v>65</v>
      </c>
      <c r="B29" s="3" t="s">
        <v>66</v>
      </c>
      <c r="C29" s="4">
        <f>SUM(F29:S29)</f>
        <v>0</v>
      </c>
      <c r="D29" s="4">
        <f>SUM(F29:S29)</f>
        <v>0</v>
      </c>
      <c r="E29" s="4">
        <f>COUNT(F29:S29)</f>
        <v>0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</row>
    <row r="30" spans="1:19" s="6" customFormat="1" ht="18" x14ac:dyDescent="0.35">
      <c r="A30" s="3" t="s">
        <v>92</v>
      </c>
      <c r="B30" s="3" t="s">
        <v>93</v>
      </c>
      <c r="C30" s="4">
        <f>SUM(F30:S30)</f>
        <v>0</v>
      </c>
      <c r="D30" s="4">
        <f>SUM(F30:S30)</f>
        <v>0</v>
      </c>
      <c r="E30" s="4">
        <f>COUNT(F30:S30)</f>
        <v>0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</row>
    <row r="31" spans="1:19" s="6" customFormat="1" ht="18" x14ac:dyDescent="0.35">
      <c r="A31" s="3" t="s">
        <v>55</v>
      </c>
      <c r="B31" s="3" t="s">
        <v>56</v>
      </c>
      <c r="C31" s="4">
        <f>SUM(F31:S31)</f>
        <v>0</v>
      </c>
      <c r="D31" s="4">
        <f>SUM(F31:S31)</f>
        <v>0</v>
      </c>
      <c r="E31" s="4">
        <f>COUNT(F31:S31)</f>
        <v>0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</row>
    <row r="32" spans="1:19" s="6" customFormat="1" ht="18" x14ac:dyDescent="0.35">
      <c r="A32" s="3" t="s">
        <v>90</v>
      </c>
      <c r="B32" s="3" t="s">
        <v>138</v>
      </c>
      <c r="C32" s="4">
        <f>SUM(F32:S32)</f>
        <v>0</v>
      </c>
      <c r="D32" s="4">
        <f>SUM(F32:S32)</f>
        <v>0</v>
      </c>
      <c r="E32" s="4">
        <f>COUNT(F32:S32)</f>
        <v>0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</row>
    <row r="33" spans="1:19" s="6" customFormat="1" ht="18" x14ac:dyDescent="0.35">
      <c r="A33" s="3" t="s">
        <v>46</v>
      </c>
      <c r="B33" s="3" t="s">
        <v>45</v>
      </c>
      <c r="C33" s="4">
        <f>SUM(F33:S33)</f>
        <v>0</v>
      </c>
      <c r="D33" s="4">
        <f>SUM(F33:S33)</f>
        <v>0</v>
      </c>
      <c r="E33" s="4">
        <f>COUNT(F33:S33)</f>
        <v>0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</row>
    <row r="34" spans="1:19" s="6" customFormat="1" ht="18" x14ac:dyDescent="0.35">
      <c r="A34" s="3" t="s">
        <v>86</v>
      </c>
      <c r="B34" s="3" t="s">
        <v>96</v>
      </c>
      <c r="C34" s="4">
        <f>SUM(F34:S34)</f>
        <v>0</v>
      </c>
      <c r="D34" s="4">
        <f>SUM(F34:S34)</f>
        <v>0</v>
      </c>
      <c r="E34" s="4">
        <f>COUNT(F34:S34)</f>
        <v>0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</row>
    <row r="35" spans="1:19" s="6" customFormat="1" ht="18" x14ac:dyDescent="0.35">
      <c r="A35" s="3" t="s">
        <v>79</v>
      </c>
      <c r="B35" s="3" t="s">
        <v>80</v>
      </c>
      <c r="C35" s="4">
        <f>SUM(F35:S35)</f>
        <v>0</v>
      </c>
      <c r="D35" s="4">
        <f>SUM(F35:S35)</f>
        <v>0</v>
      </c>
      <c r="E35" s="4">
        <f>COUNT(F35:S35)</f>
        <v>0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</row>
    <row r="36" spans="1:19" s="6" customFormat="1" ht="18" x14ac:dyDescent="0.35">
      <c r="A36" s="3" t="s">
        <v>48</v>
      </c>
      <c r="B36" s="3" t="s">
        <v>35</v>
      </c>
      <c r="C36" s="4">
        <f>SUM(F36:S36)</f>
        <v>0</v>
      </c>
      <c r="D36" s="4">
        <f>SUM(F36:S36)</f>
        <v>0</v>
      </c>
      <c r="E36" s="4">
        <f>COUNT(F36:S36)</f>
        <v>0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</row>
    <row r="37" spans="1:19" s="6" customFormat="1" ht="18" x14ac:dyDescent="0.35">
      <c r="A37" s="3" t="s">
        <v>137</v>
      </c>
      <c r="B37" s="3" t="s">
        <v>138</v>
      </c>
      <c r="C37" s="4">
        <f>SUM(F37:S37)</f>
        <v>0</v>
      </c>
      <c r="D37" s="4">
        <f>SUM(F37:S37)</f>
        <v>0</v>
      </c>
      <c r="E37" s="4">
        <f>COUNT(F37:S37)</f>
        <v>0</v>
      </c>
      <c r="F37" s="5"/>
      <c r="G37" s="5"/>
      <c r="H37" s="5"/>
      <c r="I37" s="5"/>
      <c r="J37" s="5"/>
      <c r="K37" s="13"/>
      <c r="L37" s="13"/>
      <c r="M37" s="13"/>
      <c r="N37" s="13"/>
      <c r="O37" s="13"/>
      <c r="P37" s="5"/>
      <c r="Q37" s="5"/>
      <c r="R37" s="5"/>
      <c r="S37" s="5"/>
    </row>
    <row r="38" spans="1:19" s="6" customFormat="1" ht="18" x14ac:dyDescent="0.35">
      <c r="A38" s="3"/>
      <c r="B38" s="3"/>
      <c r="C38" s="4"/>
      <c r="D38" s="4"/>
      <c r="E38" s="4"/>
      <c r="F38" s="5"/>
      <c r="G38" s="5"/>
      <c r="H38" s="5"/>
      <c r="I38" s="5"/>
      <c r="J38" s="5"/>
      <c r="K38" s="13"/>
      <c r="L38" s="13"/>
      <c r="M38" s="13"/>
      <c r="N38" s="13"/>
      <c r="O38" s="13"/>
      <c r="P38" s="5"/>
      <c r="Q38" s="5"/>
      <c r="R38" s="5"/>
      <c r="S38" s="5"/>
    </row>
    <row r="39" spans="1:19" s="6" customFormat="1" ht="18" x14ac:dyDescent="0.35">
      <c r="A39" s="3"/>
      <c r="B39" s="3"/>
      <c r="C39" s="4"/>
      <c r="D39" s="4"/>
      <c r="E39" s="4"/>
      <c r="F39" s="5"/>
      <c r="G39" s="5"/>
      <c r="H39" s="5"/>
      <c r="I39" s="5"/>
      <c r="J39" s="5"/>
      <c r="K39" s="13"/>
      <c r="L39" s="13"/>
      <c r="M39" s="13"/>
      <c r="N39" s="13"/>
      <c r="O39" s="13"/>
      <c r="P39" s="5"/>
      <c r="Q39" s="5"/>
      <c r="R39" s="5"/>
      <c r="S39" s="5"/>
    </row>
    <row r="40" spans="1:19" s="6" customFormat="1" ht="18" x14ac:dyDescent="0.35">
      <c r="A40" s="3"/>
      <c r="B40" s="3"/>
      <c r="C40" s="4"/>
      <c r="D40" s="4"/>
      <c r="E40" s="4"/>
      <c r="F40" s="5"/>
      <c r="G40" s="5"/>
      <c r="H40" s="5"/>
      <c r="I40" s="5"/>
      <c r="J40" s="5"/>
      <c r="K40" s="13"/>
      <c r="L40" s="13"/>
      <c r="M40" s="13"/>
      <c r="N40" s="13"/>
      <c r="O40" s="13"/>
      <c r="P40" s="5"/>
      <c r="Q40" s="5"/>
      <c r="R40" s="5"/>
      <c r="S40" s="5"/>
    </row>
    <row r="41" spans="1:19" s="6" customFormat="1" ht="18" x14ac:dyDescent="0.35">
      <c r="A41" s="3"/>
      <c r="B41" s="3"/>
      <c r="C41" s="4"/>
      <c r="D41" s="4"/>
      <c r="E41" s="4"/>
      <c r="F41" s="5"/>
      <c r="G41" s="5"/>
      <c r="H41" s="5"/>
      <c r="I41" s="5"/>
      <c r="J41" s="5"/>
      <c r="K41" s="13"/>
      <c r="L41" s="13"/>
      <c r="M41" s="13"/>
      <c r="N41" s="13"/>
      <c r="O41" s="13"/>
      <c r="P41" s="5"/>
      <c r="Q41" s="5"/>
      <c r="R41" s="5"/>
      <c r="S41" s="5"/>
    </row>
    <row r="42" spans="1:19" s="6" customFormat="1" ht="18" x14ac:dyDescent="0.35">
      <c r="A42" s="7"/>
      <c r="B42" s="7"/>
      <c r="C42" s="8"/>
      <c r="D42" s="8"/>
      <c r="E42" s="8"/>
      <c r="F42" s="9"/>
      <c r="G42" s="9"/>
      <c r="H42" s="9"/>
      <c r="I42" s="9"/>
      <c r="J42" s="9"/>
    </row>
    <row r="43" spans="1:19" s="1" customFormat="1" ht="15" thickBot="1" x14ac:dyDescent="0.35">
      <c r="F43" s="10"/>
      <c r="G43" s="10"/>
      <c r="H43" s="10"/>
    </row>
    <row r="44" spans="1:19" s="1" customFormat="1" ht="25.2" customHeight="1" thickTop="1" thickBot="1" x14ac:dyDescent="0.35">
      <c r="A44" s="96" t="s">
        <v>7</v>
      </c>
      <c r="B44" s="97"/>
      <c r="C44" s="97"/>
      <c r="D44" s="97"/>
      <c r="E44" s="98"/>
      <c r="F44" s="79" t="str">
        <f t="shared" ref="F44:S44" si="4">F24</f>
        <v>Vale of York Half              13th Sept</v>
      </c>
      <c r="G44" s="79" t="str">
        <f t="shared" si="4"/>
        <v>Morley 10k       4th Oct</v>
      </c>
      <c r="H44" s="79" t="str">
        <f t="shared" si="4"/>
        <v>Leeds Abbey Dash         10k          29th Nov</v>
      </c>
      <c r="I44" s="79" t="str">
        <f t="shared" si="4"/>
        <v>Myerscough 10 mile                 6th Dec</v>
      </c>
      <c r="J44" s="79" t="str">
        <f t="shared" si="4"/>
        <v>Ribble Valley 10k           27th Dec</v>
      </c>
      <c r="K44" s="54" t="str">
        <f t="shared" si="4"/>
        <v>Wombwell 5 mile                  21st Feb</v>
      </c>
      <c r="L44" s="54" t="str">
        <f t="shared" si="4"/>
        <v>Keighley 5k           7th March</v>
      </c>
      <c r="M44" s="39" t="str">
        <f t="shared" si="4"/>
        <v>Wakefield 10k       14th March</v>
      </c>
      <c r="N44" s="39" t="str">
        <f t="shared" si="4"/>
        <v>Flat Caps 10k       11th April</v>
      </c>
      <c r="O44" s="39" t="str">
        <f t="shared" si="4"/>
        <v xml:space="preserve">Leeds Half Marathon 9th May </v>
      </c>
      <c r="P44" s="39" t="str">
        <f t="shared" si="4"/>
        <v xml:space="preserve">Northowram 5 Mile       14th June </v>
      </c>
      <c r="Q44" s="39" t="str">
        <f t="shared" si="4"/>
        <v>Lindley 10k      27th June</v>
      </c>
      <c r="R44" s="39" t="str">
        <f t="shared" si="4"/>
        <v>Eccup 10 mile        TBC July</v>
      </c>
      <c r="S44" s="42" t="str">
        <f t="shared" si="4"/>
        <v xml:space="preserve">York 10k 1st  August </v>
      </c>
    </row>
    <row r="45" spans="1:19" s="1" customFormat="1" ht="16.8" thickTop="1" thickBot="1" x14ac:dyDescent="0.35">
      <c r="A45" s="23" t="s">
        <v>1</v>
      </c>
      <c r="B45" s="23"/>
      <c r="C45" s="94" t="s">
        <v>2</v>
      </c>
      <c r="D45" s="99" t="s">
        <v>148</v>
      </c>
      <c r="E45" s="94" t="s">
        <v>3</v>
      </c>
      <c r="F45" s="40"/>
      <c r="G45" s="40"/>
      <c r="H45" s="40"/>
      <c r="I45" s="40"/>
      <c r="J45" s="40"/>
      <c r="K45" s="55"/>
      <c r="L45" s="55"/>
      <c r="M45" s="40"/>
      <c r="N45" s="40"/>
      <c r="O45" s="40"/>
      <c r="P45" s="40"/>
      <c r="Q45" s="40"/>
      <c r="R45" s="40"/>
      <c r="S45" s="43"/>
    </row>
    <row r="46" spans="1:19" s="1" customFormat="1" ht="24" customHeight="1" thickTop="1" thickBot="1" x14ac:dyDescent="0.35">
      <c r="A46" s="2" t="s">
        <v>4</v>
      </c>
      <c r="B46" s="2" t="s">
        <v>5</v>
      </c>
      <c r="C46" s="95"/>
      <c r="D46" s="100"/>
      <c r="E46" s="95"/>
      <c r="F46" s="40"/>
      <c r="G46" s="40"/>
      <c r="H46" s="40"/>
      <c r="I46" s="40"/>
      <c r="J46" s="40"/>
      <c r="K46" s="56"/>
      <c r="L46" s="56"/>
      <c r="M46" s="41"/>
      <c r="N46" s="41"/>
      <c r="O46" s="41"/>
      <c r="P46" s="41"/>
      <c r="Q46" s="41"/>
      <c r="R46" s="41"/>
      <c r="S46" s="44"/>
    </row>
    <row r="47" spans="1:19" s="6" customFormat="1" ht="18.600000000000001" thickTop="1" x14ac:dyDescent="0.35">
      <c r="A47" s="3" t="s">
        <v>33</v>
      </c>
      <c r="B47" s="3" t="s">
        <v>49</v>
      </c>
      <c r="C47" s="4">
        <f>SUM(F47:S47)</f>
        <v>20</v>
      </c>
      <c r="D47" s="4">
        <f>SUM(F47:S47)</f>
        <v>20</v>
      </c>
      <c r="E47" s="4">
        <f>COUNT(F47:S47)</f>
        <v>1</v>
      </c>
      <c r="F47" s="5">
        <v>20</v>
      </c>
      <c r="G47" s="5"/>
      <c r="H47" s="5"/>
      <c r="I47" s="5"/>
      <c r="J47" s="5"/>
      <c r="K47" s="17"/>
      <c r="L47" s="17"/>
      <c r="M47" s="17"/>
      <c r="N47" s="17"/>
      <c r="O47" s="17"/>
      <c r="P47" s="17"/>
      <c r="Q47" s="17"/>
      <c r="R47" s="17"/>
      <c r="S47" s="17"/>
    </row>
    <row r="48" spans="1:19" s="6" customFormat="1" ht="18" x14ac:dyDescent="0.35">
      <c r="A48" s="3" t="s">
        <v>22</v>
      </c>
      <c r="B48" s="3" t="s">
        <v>23</v>
      </c>
      <c r="C48" s="4">
        <f>SUM(F48:S48)</f>
        <v>19</v>
      </c>
      <c r="D48" s="4">
        <f>SUM(F48:S48)</f>
        <v>19</v>
      </c>
      <c r="E48" s="4">
        <f>COUNT(F48:S48)</f>
        <v>1</v>
      </c>
      <c r="F48" s="5">
        <v>19</v>
      </c>
      <c r="G48" s="5"/>
      <c r="H48" s="5"/>
      <c r="I48" s="5"/>
      <c r="J48" s="5"/>
      <c r="K48" s="5"/>
      <c r="L48" s="5"/>
      <c r="M48" s="5"/>
      <c r="N48" s="5"/>
      <c r="O48" s="5"/>
      <c r="P48" s="12"/>
      <c r="Q48" s="5"/>
      <c r="R48" s="5"/>
      <c r="S48" s="5"/>
    </row>
    <row r="49" spans="1:19" s="6" customFormat="1" ht="18" x14ac:dyDescent="0.35">
      <c r="A49" s="3" t="s">
        <v>53</v>
      </c>
      <c r="B49" s="3" t="s">
        <v>54</v>
      </c>
      <c r="C49" s="4">
        <f>SUM(F49:S49)</f>
        <v>0</v>
      </c>
      <c r="D49" s="4">
        <f>SUM(F49:S49)-P49</f>
        <v>0</v>
      </c>
      <c r="E49" s="4">
        <f>COUNT(F49:S49)</f>
        <v>0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</row>
    <row r="50" spans="1:19" s="6" customFormat="1" ht="18" x14ac:dyDescent="0.35">
      <c r="A50" s="3" t="s">
        <v>31</v>
      </c>
      <c r="B50" s="3" t="s">
        <v>32</v>
      </c>
      <c r="C50" s="4">
        <f t="shared" ref="C47:C60" si="5">SUM(F50:S50)</f>
        <v>0</v>
      </c>
      <c r="D50" s="4">
        <f t="shared" ref="D49:D60" si="6">SUM(F50:S50)</f>
        <v>0</v>
      </c>
      <c r="E50" s="4">
        <f t="shared" ref="E47:E60" si="7">COUNT(F50:S50)</f>
        <v>0</v>
      </c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</row>
    <row r="51" spans="1:19" s="6" customFormat="1" ht="18" x14ac:dyDescent="0.35">
      <c r="A51" s="3" t="s">
        <v>69</v>
      </c>
      <c r="B51" s="3" t="s">
        <v>70</v>
      </c>
      <c r="C51" s="4">
        <f t="shared" si="5"/>
        <v>0</v>
      </c>
      <c r="D51" s="4">
        <f t="shared" si="6"/>
        <v>0</v>
      </c>
      <c r="E51" s="4">
        <f t="shared" si="7"/>
        <v>0</v>
      </c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</row>
    <row r="52" spans="1:19" s="6" customFormat="1" ht="18" x14ac:dyDescent="0.35">
      <c r="A52" s="3" t="s">
        <v>17</v>
      </c>
      <c r="B52" s="3" t="s">
        <v>16</v>
      </c>
      <c r="C52" s="4">
        <f t="shared" si="5"/>
        <v>0</v>
      </c>
      <c r="D52" s="4">
        <f t="shared" si="6"/>
        <v>0</v>
      </c>
      <c r="E52" s="4">
        <f t="shared" si="7"/>
        <v>0</v>
      </c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</row>
    <row r="53" spans="1:19" s="6" customFormat="1" ht="18" x14ac:dyDescent="0.35">
      <c r="A53" s="3" t="s">
        <v>105</v>
      </c>
      <c r="B53" s="3" t="s">
        <v>106</v>
      </c>
      <c r="C53" s="4">
        <f t="shared" si="5"/>
        <v>0</v>
      </c>
      <c r="D53" s="4">
        <f t="shared" si="6"/>
        <v>0</v>
      </c>
      <c r="E53" s="4">
        <f t="shared" si="7"/>
        <v>0</v>
      </c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</row>
    <row r="54" spans="1:19" s="6" customFormat="1" ht="18" x14ac:dyDescent="0.35">
      <c r="A54" s="3" t="s">
        <v>20</v>
      </c>
      <c r="B54" s="3" t="s">
        <v>32</v>
      </c>
      <c r="C54" s="4">
        <f t="shared" si="5"/>
        <v>0</v>
      </c>
      <c r="D54" s="4">
        <f t="shared" si="6"/>
        <v>0</v>
      </c>
      <c r="E54" s="4">
        <f t="shared" si="7"/>
        <v>0</v>
      </c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</row>
    <row r="55" spans="1:19" s="6" customFormat="1" ht="18" x14ac:dyDescent="0.35">
      <c r="A55" s="3" t="s">
        <v>40</v>
      </c>
      <c r="B55" s="3" t="s">
        <v>41</v>
      </c>
      <c r="C55" s="4">
        <f t="shared" si="5"/>
        <v>0</v>
      </c>
      <c r="D55" s="4">
        <f t="shared" si="6"/>
        <v>0</v>
      </c>
      <c r="E55" s="4">
        <f t="shared" si="7"/>
        <v>0</v>
      </c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</row>
    <row r="56" spans="1:19" s="6" customFormat="1" ht="18" x14ac:dyDescent="0.35">
      <c r="A56" s="3" t="s">
        <v>63</v>
      </c>
      <c r="B56" s="3" t="s">
        <v>64</v>
      </c>
      <c r="C56" s="4">
        <f>SUM(F56:S56)</f>
        <v>0</v>
      </c>
      <c r="D56" s="4">
        <f>SUM(F56:S56)</f>
        <v>0</v>
      </c>
      <c r="E56" s="4">
        <f>COUNT(F56:S56)</f>
        <v>0</v>
      </c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</row>
    <row r="57" spans="1:19" s="6" customFormat="1" ht="18" x14ac:dyDescent="0.35">
      <c r="A57" s="3" t="s">
        <v>128</v>
      </c>
      <c r="B57" s="3" t="s">
        <v>114</v>
      </c>
      <c r="C57" s="4">
        <f t="shared" si="5"/>
        <v>0</v>
      </c>
      <c r="D57" s="4">
        <f t="shared" si="6"/>
        <v>0</v>
      </c>
      <c r="E57" s="4">
        <f t="shared" si="7"/>
        <v>0</v>
      </c>
      <c r="F57" s="5"/>
      <c r="G57" s="5"/>
      <c r="H57" s="5"/>
      <c r="I57" s="5"/>
      <c r="J57" s="5"/>
      <c r="K57" s="13"/>
      <c r="L57" s="13"/>
      <c r="M57" s="5"/>
      <c r="N57" s="5"/>
      <c r="O57" s="5"/>
      <c r="P57" s="5"/>
      <c r="Q57" s="5"/>
      <c r="R57" s="5"/>
      <c r="S57" s="5"/>
    </row>
    <row r="58" spans="1:19" s="6" customFormat="1" ht="18" x14ac:dyDescent="0.35">
      <c r="A58" s="3" t="s">
        <v>24</v>
      </c>
      <c r="B58" s="3" t="s">
        <v>91</v>
      </c>
      <c r="C58" s="4">
        <f t="shared" si="5"/>
        <v>0</v>
      </c>
      <c r="D58" s="4">
        <f t="shared" si="6"/>
        <v>0</v>
      </c>
      <c r="E58" s="4">
        <f t="shared" si="7"/>
        <v>0</v>
      </c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</row>
    <row r="59" spans="1:19" s="6" customFormat="1" ht="18" x14ac:dyDescent="0.35">
      <c r="A59" s="3" t="s">
        <v>139</v>
      </c>
      <c r="B59" s="3" t="s">
        <v>18</v>
      </c>
      <c r="C59" s="4">
        <f t="shared" si="5"/>
        <v>0</v>
      </c>
      <c r="D59" s="4">
        <f t="shared" si="6"/>
        <v>0</v>
      </c>
      <c r="E59" s="4">
        <f t="shared" si="7"/>
        <v>0</v>
      </c>
      <c r="F59" s="5"/>
      <c r="G59" s="5"/>
      <c r="H59" s="5"/>
      <c r="I59" s="5"/>
      <c r="J59" s="5"/>
      <c r="K59" s="13"/>
      <c r="L59" s="13"/>
      <c r="M59" s="13"/>
      <c r="N59" s="13"/>
      <c r="O59" s="5"/>
      <c r="P59" s="5"/>
      <c r="Q59" s="5"/>
      <c r="R59" s="5"/>
      <c r="S59" s="5"/>
    </row>
    <row r="60" spans="1:19" s="6" customFormat="1" ht="18" x14ac:dyDescent="0.35">
      <c r="A60" s="3" t="s">
        <v>11</v>
      </c>
      <c r="B60" s="3" t="s">
        <v>12</v>
      </c>
      <c r="C60" s="4">
        <f t="shared" si="5"/>
        <v>0</v>
      </c>
      <c r="D60" s="4">
        <f t="shared" si="6"/>
        <v>0</v>
      </c>
      <c r="E60" s="4">
        <f t="shared" si="7"/>
        <v>0</v>
      </c>
      <c r="F60" s="5"/>
      <c r="G60" s="5"/>
      <c r="H60" s="5"/>
      <c r="I60" s="5"/>
      <c r="J60" s="5"/>
      <c r="K60" s="5"/>
      <c r="L60" s="5"/>
      <c r="M60" s="5"/>
      <c r="N60" s="13"/>
      <c r="O60" s="5"/>
      <c r="P60" s="5"/>
      <c r="Q60" s="5"/>
      <c r="R60" s="5"/>
      <c r="S60" s="5"/>
    </row>
    <row r="61" spans="1:19" s="6" customFormat="1" ht="18" x14ac:dyDescent="0.35">
      <c r="A61" s="7" t="s">
        <v>107</v>
      </c>
      <c r="B61" s="16" t="s">
        <v>108</v>
      </c>
      <c r="C61" s="4">
        <f>SUM(F61:S61)</f>
        <v>0</v>
      </c>
      <c r="D61" s="4">
        <f>SUM(F61:S61)</f>
        <v>0</v>
      </c>
      <c r="E61" s="4">
        <f>COUNT(F61:S61)</f>
        <v>0</v>
      </c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</row>
    <row r="62" spans="1:19" s="6" customFormat="1" ht="18" x14ac:dyDescent="0.35">
      <c r="A62" s="3" t="s">
        <v>50</v>
      </c>
      <c r="B62" s="3" t="s">
        <v>51</v>
      </c>
      <c r="C62" s="4">
        <f>SUM(F62:S62)</f>
        <v>0</v>
      </c>
      <c r="D62" s="4">
        <f>SUM(F62:S62)</f>
        <v>0</v>
      </c>
      <c r="E62" s="4">
        <f>COUNT(F62:S62)</f>
        <v>0</v>
      </c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</row>
    <row r="63" spans="1:19" s="6" customFormat="1" ht="18" x14ac:dyDescent="0.35">
      <c r="A63" s="15" t="s">
        <v>97</v>
      </c>
      <c r="B63" s="3" t="s">
        <v>98</v>
      </c>
      <c r="C63" s="4">
        <f>SUM(F63:S63)</f>
        <v>0</v>
      </c>
      <c r="D63" s="4">
        <f>SUM(F63:S63)</f>
        <v>0</v>
      </c>
      <c r="E63" s="4">
        <f>COUNT(F63:S63)</f>
        <v>0</v>
      </c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</row>
    <row r="64" spans="1:19" s="6" customFormat="1" ht="18" x14ac:dyDescent="0.35">
      <c r="C64" s="8"/>
      <c r="D64" s="8"/>
      <c r="E64" s="8"/>
      <c r="F64" s="9"/>
      <c r="G64" s="9"/>
      <c r="H64" s="9"/>
      <c r="I64" s="9"/>
      <c r="J64" s="9"/>
    </row>
    <row r="65" spans="1:19" s="1" customFormat="1" ht="25.2" customHeight="1" thickBot="1" x14ac:dyDescent="0.35">
      <c r="F65" s="10"/>
      <c r="G65" s="10"/>
      <c r="H65" s="10"/>
    </row>
    <row r="66" spans="1:19" s="1" customFormat="1" ht="25.2" customHeight="1" thickTop="1" thickBot="1" x14ac:dyDescent="0.35">
      <c r="A66" s="84" t="s">
        <v>8</v>
      </c>
      <c r="B66" s="85"/>
      <c r="C66" s="85"/>
      <c r="D66" s="85"/>
      <c r="E66" s="86"/>
      <c r="F66" s="77" t="str">
        <f t="shared" ref="F66:S66" si="8">F44</f>
        <v>Vale of York Half              13th Sept</v>
      </c>
      <c r="G66" s="77" t="str">
        <f t="shared" si="8"/>
        <v>Morley 10k       4th Oct</v>
      </c>
      <c r="H66" s="77" t="str">
        <f t="shared" si="8"/>
        <v>Leeds Abbey Dash         10k          29th Nov</v>
      </c>
      <c r="I66" s="77" t="str">
        <f t="shared" si="8"/>
        <v>Myerscough 10 mile                 6th Dec</v>
      </c>
      <c r="J66" s="77" t="str">
        <f t="shared" si="8"/>
        <v>Ribble Valley 10k           27th Dec</v>
      </c>
      <c r="K66" s="45" t="str">
        <f t="shared" si="8"/>
        <v>Wombwell 5 mile                  21st Feb</v>
      </c>
      <c r="L66" s="45" t="str">
        <f t="shared" si="8"/>
        <v>Keighley 5k           7th March</v>
      </c>
      <c r="M66" s="48" t="str">
        <f t="shared" si="8"/>
        <v>Wakefield 10k       14th March</v>
      </c>
      <c r="N66" s="48" t="str">
        <f t="shared" si="8"/>
        <v>Flat Caps 10k       11th April</v>
      </c>
      <c r="O66" s="48" t="str">
        <f t="shared" si="8"/>
        <v xml:space="preserve">Leeds Half Marathon 9th May </v>
      </c>
      <c r="P66" s="48" t="str">
        <f t="shared" si="8"/>
        <v xml:space="preserve">Northowram 5 Mile       14th June </v>
      </c>
      <c r="Q66" s="48" t="str">
        <f t="shared" si="8"/>
        <v>Lindley 10k      27th June</v>
      </c>
      <c r="R66" s="48" t="str">
        <f t="shared" si="8"/>
        <v>Eccup 10 mile        TBC July</v>
      </c>
      <c r="S66" s="51" t="str">
        <f t="shared" si="8"/>
        <v xml:space="preserve">York 10k 1st  August </v>
      </c>
    </row>
    <row r="67" spans="1:19" s="1" customFormat="1" ht="16.8" thickTop="1" thickBot="1" x14ac:dyDescent="0.35">
      <c r="A67" s="23" t="s">
        <v>1</v>
      </c>
      <c r="B67" s="23"/>
      <c r="C67" s="90" t="s">
        <v>2</v>
      </c>
      <c r="D67" s="92" t="s">
        <v>148</v>
      </c>
      <c r="E67" s="90" t="s">
        <v>3</v>
      </c>
      <c r="F67" s="49"/>
      <c r="G67" s="49"/>
      <c r="H67" s="49"/>
      <c r="I67" s="49"/>
      <c r="J67" s="49"/>
      <c r="K67" s="46"/>
      <c r="L67" s="46"/>
      <c r="M67" s="49"/>
      <c r="N67" s="49"/>
      <c r="O67" s="49"/>
      <c r="P67" s="49"/>
      <c r="Q67" s="49"/>
      <c r="R67" s="49"/>
      <c r="S67" s="52"/>
    </row>
    <row r="68" spans="1:19" s="1" customFormat="1" ht="21" customHeight="1" thickTop="1" thickBot="1" x14ac:dyDescent="0.35">
      <c r="A68" s="2" t="s">
        <v>4</v>
      </c>
      <c r="B68" s="2" t="s">
        <v>5</v>
      </c>
      <c r="C68" s="91"/>
      <c r="D68" s="93"/>
      <c r="E68" s="91"/>
      <c r="F68" s="49"/>
      <c r="G68" s="49"/>
      <c r="H68" s="49"/>
      <c r="I68" s="49"/>
      <c r="J68" s="49"/>
      <c r="K68" s="47"/>
      <c r="L68" s="47"/>
      <c r="M68" s="50"/>
      <c r="N68" s="50"/>
      <c r="O68" s="50"/>
      <c r="P68" s="50"/>
      <c r="Q68" s="50"/>
      <c r="R68" s="50"/>
      <c r="S68" s="53"/>
    </row>
    <row r="69" spans="1:19" s="6" customFormat="1" ht="18.600000000000001" thickTop="1" x14ac:dyDescent="0.35">
      <c r="A69" s="3" t="s">
        <v>168</v>
      </c>
      <c r="B69" s="3" t="s">
        <v>169</v>
      </c>
      <c r="C69" s="4">
        <f>SUM(F69:S69)</f>
        <v>20</v>
      </c>
      <c r="D69" s="4">
        <f>SUM(F69:S69)</f>
        <v>20</v>
      </c>
      <c r="E69" s="4">
        <f>COUNT(F69:S69)</f>
        <v>1</v>
      </c>
      <c r="F69" s="5">
        <v>20</v>
      </c>
      <c r="G69" s="5"/>
      <c r="H69" s="5"/>
      <c r="I69" s="5"/>
      <c r="J69" s="5"/>
      <c r="K69" s="17"/>
      <c r="L69" s="17"/>
      <c r="M69" s="17"/>
      <c r="N69" s="17"/>
      <c r="O69" s="17"/>
      <c r="P69" s="17"/>
      <c r="Q69" s="17"/>
      <c r="R69" s="17"/>
      <c r="S69" s="17"/>
    </row>
    <row r="70" spans="1:19" s="6" customFormat="1" ht="18" x14ac:dyDescent="0.35">
      <c r="A70" s="3" t="s">
        <v>71</v>
      </c>
      <c r="B70" s="3" t="s">
        <v>70</v>
      </c>
      <c r="C70" s="4">
        <f>SUM(F70:S70)</f>
        <v>0</v>
      </c>
      <c r="D70" s="4">
        <f>SUM(F70:S70)</f>
        <v>0</v>
      </c>
      <c r="E70" s="4">
        <f>COUNT(F70:S70)</f>
        <v>0</v>
      </c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</row>
    <row r="71" spans="1:19" s="6" customFormat="1" ht="18" x14ac:dyDescent="0.35">
      <c r="A71" s="3" t="s">
        <v>52</v>
      </c>
      <c r="B71" s="3" t="s">
        <v>38</v>
      </c>
      <c r="C71" s="4">
        <f>SUM(F71:S71)</f>
        <v>0</v>
      </c>
      <c r="D71" s="4">
        <f>SUM(F71:S71)</f>
        <v>0</v>
      </c>
      <c r="E71" s="4">
        <f>COUNT(F71:S71)</f>
        <v>0</v>
      </c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</row>
    <row r="72" spans="1:19" s="6" customFormat="1" ht="18" x14ac:dyDescent="0.35">
      <c r="A72" s="3" t="s">
        <v>57</v>
      </c>
      <c r="B72" s="3" t="s">
        <v>60</v>
      </c>
      <c r="C72" s="4">
        <f>SUM(F72:S72)</f>
        <v>0</v>
      </c>
      <c r="D72" s="4">
        <f>SUM(F72:S72)</f>
        <v>0</v>
      </c>
      <c r="E72" s="4">
        <f>COUNT(F72:S72)</f>
        <v>0</v>
      </c>
      <c r="F72" s="12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</row>
    <row r="73" spans="1:19" s="6" customFormat="1" ht="18" x14ac:dyDescent="0.35">
      <c r="A73" s="3" t="s">
        <v>26</v>
      </c>
      <c r="B73" s="3" t="s">
        <v>89</v>
      </c>
      <c r="C73" s="4">
        <f>SUM(F73:S73)</f>
        <v>0</v>
      </c>
      <c r="D73" s="4">
        <f>SUM(F73:S73)</f>
        <v>0</v>
      </c>
      <c r="E73" s="4">
        <f>COUNT(F73:S73)</f>
        <v>0</v>
      </c>
      <c r="F73" s="5"/>
      <c r="G73" s="5"/>
      <c r="H73" s="5"/>
      <c r="I73" s="5"/>
      <c r="J73" s="5"/>
      <c r="K73" s="13"/>
      <c r="L73" s="13"/>
      <c r="M73" s="13"/>
      <c r="N73" s="13"/>
      <c r="O73" s="5"/>
      <c r="P73" s="5"/>
      <c r="Q73" s="5"/>
      <c r="R73" s="5"/>
      <c r="S73" s="5"/>
    </row>
    <row r="74" spans="1:19" s="6" customFormat="1" ht="18" x14ac:dyDescent="0.35">
      <c r="A74" s="3" t="s">
        <v>57</v>
      </c>
      <c r="B74" s="3" t="s">
        <v>140</v>
      </c>
      <c r="C74" s="4">
        <f>SUM(F74:S74)</f>
        <v>0</v>
      </c>
      <c r="D74" s="4">
        <f>SUM(F74:S74)</f>
        <v>0</v>
      </c>
      <c r="E74" s="4">
        <f>COUNT(F74:S74)</f>
        <v>0</v>
      </c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</row>
    <row r="75" spans="1:19" s="6" customFormat="1" ht="18" x14ac:dyDescent="0.35">
      <c r="A75" s="3" t="s">
        <v>126</v>
      </c>
      <c r="B75" s="3" t="s">
        <v>127</v>
      </c>
      <c r="C75" s="4">
        <f>SUM(F75:S75)</f>
        <v>0</v>
      </c>
      <c r="D75" s="4">
        <f>SUM(F75:S75)</f>
        <v>0</v>
      </c>
      <c r="E75" s="4">
        <f>COUNT(F75:S75)</f>
        <v>0</v>
      </c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</row>
    <row r="76" spans="1:19" s="6" customFormat="1" ht="18" x14ac:dyDescent="0.35">
      <c r="A76" s="3" t="s">
        <v>67</v>
      </c>
      <c r="B76" s="3" t="s">
        <v>68</v>
      </c>
      <c r="C76" s="4">
        <f>SUM(F76:S76)</f>
        <v>0</v>
      </c>
      <c r="D76" s="4">
        <f>SUM(F76:S76)</f>
        <v>0</v>
      </c>
      <c r="E76" s="4">
        <f>COUNT(F76:S76)</f>
        <v>0</v>
      </c>
      <c r="F76" s="5"/>
      <c r="G76" s="5"/>
      <c r="H76" s="5"/>
      <c r="I76" s="5"/>
      <c r="J76" s="5"/>
      <c r="K76" s="17"/>
      <c r="L76" s="17"/>
      <c r="M76" s="17"/>
      <c r="N76" s="17"/>
      <c r="O76" s="5"/>
      <c r="P76" s="17"/>
      <c r="Q76" s="12"/>
      <c r="R76" s="19"/>
      <c r="S76" s="17"/>
    </row>
    <row r="77" spans="1:19" s="6" customFormat="1" ht="18" x14ac:dyDescent="0.35">
      <c r="A77" s="15" t="s">
        <v>85</v>
      </c>
      <c r="B77" s="3" t="s">
        <v>86</v>
      </c>
      <c r="C77" s="4">
        <f>SUM(F77:S77)</f>
        <v>0</v>
      </c>
      <c r="D77" s="4">
        <f>SUM(F77:S77)-Q77</f>
        <v>0</v>
      </c>
      <c r="E77" s="4">
        <f>COUNT(F77:S77)</f>
        <v>0</v>
      </c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</row>
    <row r="78" spans="1:19" s="6" customFormat="1" ht="18" x14ac:dyDescent="0.35">
      <c r="A78" s="15" t="s">
        <v>36</v>
      </c>
      <c r="B78" s="3" t="s">
        <v>76</v>
      </c>
      <c r="C78" s="4">
        <f>SUM(F78:S78)</f>
        <v>0</v>
      </c>
      <c r="D78" s="4">
        <f>SUM(F78:S78)</f>
        <v>0</v>
      </c>
      <c r="E78" s="4">
        <f>COUNT(F78:S78)</f>
        <v>0</v>
      </c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</row>
    <row r="79" spans="1:19" s="6" customFormat="1" ht="18" x14ac:dyDescent="0.35">
      <c r="A79" s="3" t="s">
        <v>34</v>
      </c>
      <c r="B79" s="3" t="s">
        <v>47</v>
      </c>
      <c r="C79" s="4">
        <f>SUM(F79:S79)</f>
        <v>0</v>
      </c>
      <c r="D79" s="4">
        <f>SUM(F79:S79)</f>
        <v>0</v>
      </c>
      <c r="E79" s="4">
        <f>COUNT(F79:S79)</f>
        <v>0</v>
      </c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</row>
    <row r="80" spans="1:19" s="6" customFormat="1" ht="18" x14ac:dyDescent="0.35">
      <c r="A80" s="15" t="s">
        <v>146</v>
      </c>
      <c r="B80" s="3" t="s">
        <v>147</v>
      </c>
      <c r="C80" s="4">
        <f>SUM(F80:S80)</f>
        <v>0</v>
      </c>
      <c r="D80" s="4">
        <f>SUM(F80:S80)</f>
        <v>0</v>
      </c>
      <c r="E80" s="4">
        <f>COUNT(F80:S80)</f>
        <v>0</v>
      </c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</row>
    <row r="81" spans="1:19" s="6" customFormat="1" ht="18" x14ac:dyDescent="0.35">
      <c r="A81" s="15" t="s">
        <v>109</v>
      </c>
      <c r="B81" s="3" t="s">
        <v>110</v>
      </c>
      <c r="C81" s="4">
        <f>SUM(F81:S81)</f>
        <v>0</v>
      </c>
      <c r="D81" s="4">
        <f>SUM(F81:S81)</f>
        <v>0</v>
      </c>
      <c r="E81" s="4">
        <f>COUNT(F81:S81)</f>
        <v>0</v>
      </c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</row>
    <row r="83" spans="1:19" s="6" customFormat="1" ht="18" x14ac:dyDescent="0.35">
      <c r="F83" s="9"/>
      <c r="G83" s="9"/>
      <c r="H83" s="9"/>
      <c r="I83" s="9"/>
      <c r="J83" s="9"/>
    </row>
    <row r="84" spans="1:19" s="1" customFormat="1" ht="15" thickBot="1" x14ac:dyDescent="0.35">
      <c r="F84" s="10"/>
      <c r="G84" s="10"/>
      <c r="H84" s="10"/>
    </row>
    <row r="85" spans="1:19" s="1" customFormat="1" ht="25.2" customHeight="1" thickTop="1" thickBot="1" x14ac:dyDescent="0.35">
      <c r="A85" s="87" t="s">
        <v>151</v>
      </c>
      <c r="B85" s="88"/>
      <c r="C85" s="88"/>
      <c r="D85" s="88"/>
      <c r="E85" s="89"/>
      <c r="F85" s="78" t="str">
        <f t="shared" ref="F85:S85" si="9">F66</f>
        <v>Vale of York Half              13th Sept</v>
      </c>
      <c r="G85" s="78" t="str">
        <f t="shared" si="9"/>
        <v>Morley 10k       4th Oct</v>
      </c>
      <c r="H85" s="78" t="str">
        <f t="shared" si="9"/>
        <v>Leeds Abbey Dash         10k          29th Nov</v>
      </c>
      <c r="I85" s="78" t="str">
        <f t="shared" si="9"/>
        <v>Myerscough 10 mile                 6th Dec</v>
      </c>
      <c r="J85" s="78" t="str">
        <f t="shared" si="9"/>
        <v>Ribble Valley 10k           27th Dec</v>
      </c>
      <c r="K85" s="36" t="str">
        <f t="shared" si="9"/>
        <v>Wombwell 5 mile                  21st Feb</v>
      </c>
      <c r="L85" s="36" t="str">
        <f t="shared" si="9"/>
        <v>Keighley 5k           7th March</v>
      </c>
      <c r="M85" s="30" t="str">
        <f t="shared" si="9"/>
        <v>Wakefield 10k       14th March</v>
      </c>
      <c r="N85" s="30" t="str">
        <f t="shared" si="9"/>
        <v>Flat Caps 10k       11th April</v>
      </c>
      <c r="O85" s="30" t="str">
        <f t="shared" si="9"/>
        <v xml:space="preserve">Leeds Half Marathon 9th May </v>
      </c>
      <c r="P85" s="30" t="str">
        <f t="shared" si="9"/>
        <v xml:space="preserve">Northowram 5 Mile       14th June </v>
      </c>
      <c r="Q85" s="30" t="str">
        <f t="shared" si="9"/>
        <v>Lindley 10k      27th June</v>
      </c>
      <c r="R85" s="30" t="str">
        <f t="shared" si="9"/>
        <v>Eccup 10 mile        TBC July</v>
      </c>
      <c r="S85" s="33" t="str">
        <f t="shared" si="9"/>
        <v xml:space="preserve">York 10k 1st  August </v>
      </c>
    </row>
    <row r="86" spans="1:19" s="1" customFormat="1" ht="16.8" thickTop="1" thickBot="1" x14ac:dyDescent="0.35">
      <c r="A86" s="23" t="s">
        <v>1</v>
      </c>
      <c r="B86" s="23"/>
      <c r="C86" s="80" t="s">
        <v>2</v>
      </c>
      <c r="D86" s="82" t="s">
        <v>148</v>
      </c>
      <c r="E86" s="80" t="s">
        <v>3</v>
      </c>
      <c r="F86" s="31"/>
      <c r="G86" s="31"/>
      <c r="H86" s="31"/>
      <c r="I86" s="31"/>
      <c r="J86" s="31"/>
      <c r="K86" s="37"/>
      <c r="L86" s="37"/>
      <c r="M86" s="31"/>
      <c r="N86" s="31"/>
      <c r="O86" s="31"/>
      <c r="P86" s="31"/>
      <c r="Q86" s="31"/>
      <c r="R86" s="31"/>
      <c r="S86" s="34"/>
    </row>
    <row r="87" spans="1:19" s="1" customFormat="1" ht="21" customHeight="1" thickTop="1" thickBot="1" x14ac:dyDescent="0.35">
      <c r="A87" s="2" t="s">
        <v>4</v>
      </c>
      <c r="B87" s="2" t="s">
        <v>5</v>
      </c>
      <c r="C87" s="81"/>
      <c r="D87" s="83"/>
      <c r="E87" s="81"/>
      <c r="F87" s="31"/>
      <c r="G87" s="31"/>
      <c r="H87" s="31"/>
      <c r="I87" s="31"/>
      <c r="J87" s="31"/>
      <c r="K87" s="38"/>
      <c r="L87" s="38"/>
      <c r="M87" s="32"/>
      <c r="N87" s="32"/>
      <c r="O87" s="32"/>
      <c r="P87" s="32"/>
      <c r="Q87" s="32"/>
      <c r="R87" s="32"/>
      <c r="S87" s="35"/>
    </row>
    <row r="88" spans="1:19" ht="18" thickTop="1" x14ac:dyDescent="0.3">
      <c r="A88" s="3" t="s">
        <v>36</v>
      </c>
      <c r="B88" s="3" t="s">
        <v>132</v>
      </c>
      <c r="C88" s="4">
        <f>SUM(F88:S88)</f>
        <v>20</v>
      </c>
      <c r="D88" s="4">
        <f>SUM(F88:S88)</f>
        <v>20</v>
      </c>
      <c r="E88" s="4">
        <f>COUNT(F88:S88)</f>
        <v>1</v>
      </c>
      <c r="F88" s="5">
        <v>20</v>
      </c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</row>
    <row r="89" spans="1:19" s="6" customFormat="1" ht="18" x14ac:dyDescent="0.35">
      <c r="A89" s="3" t="s">
        <v>112</v>
      </c>
      <c r="B89" s="3" t="s">
        <v>113</v>
      </c>
      <c r="C89" s="4">
        <f>SUM(F89:S89)</f>
        <v>0</v>
      </c>
      <c r="D89" s="4">
        <f>SUM(F89:S89)</f>
        <v>0</v>
      </c>
      <c r="E89" s="4">
        <f>COUNT(F89:S89)</f>
        <v>0</v>
      </c>
      <c r="F89" s="5"/>
      <c r="G89" s="5"/>
      <c r="H89" s="12"/>
      <c r="I89" s="5"/>
      <c r="J89" s="5"/>
      <c r="K89" s="5"/>
      <c r="L89" s="5"/>
      <c r="M89" s="5"/>
      <c r="N89" s="5"/>
      <c r="O89" s="12"/>
      <c r="P89" s="5"/>
      <c r="Q89" s="5"/>
      <c r="R89" s="5"/>
      <c r="S89" s="5"/>
    </row>
    <row r="90" spans="1:19" s="6" customFormat="1" ht="18" x14ac:dyDescent="0.35">
      <c r="A90" s="3" t="s">
        <v>19</v>
      </c>
      <c r="B90" s="3" t="s">
        <v>18</v>
      </c>
      <c r="C90" s="4">
        <f>SUM(F90:S90)</f>
        <v>0</v>
      </c>
      <c r="D90" s="4">
        <f>SUM(F90:S90)</f>
        <v>0</v>
      </c>
      <c r="E90" s="4">
        <f>COUNT(F90:S90)</f>
        <v>0</v>
      </c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12"/>
      <c r="R90" s="12"/>
      <c r="S90" s="5"/>
    </row>
    <row r="91" spans="1:19" s="6" customFormat="1" ht="18" x14ac:dyDescent="0.35">
      <c r="A91" s="3" t="s">
        <v>34</v>
      </c>
      <c r="B91" s="3" t="s">
        <v>58</v>
      </c>
      <c r="C91" s="4">
        <f>SUM(F91:S91)</f>
        <v>0</v>
      </c>
      <c r="D91" s="4">
        <f>SUM(F91:S91)</f>
        <v>0</v>
      </c>
      <c r="E91" s="4">
        <f>COUNT(F91:S91)</f>
        <v>0</v>
      </c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</row>
    <row r="92" spans="1:19" ht="17.399999999999999" x14ac:dyDescent="0.3">
      <c r="A92" s="3" t="s">
        <v>115</v>
      </c>
      <c r="B92" s="3" t="s">
        <v>30</v>
      </c>
      <c r="C92" s="4">
        <f>SUM(F92:S92)</f>
        <v>0</v>
      </c>
      <c r="D92" s="4">
        <f>SUM(F92:S92)</f>
        <v>0</v>
      </c>
      <c r="E92" s="4">
        <f>COUNT(F92:S92)</f>
        <v>0</v>
      </c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</row>
    <row r="93" spans="1:19" ht="17.399999999999999" x14ac:dyDescent="0.3">
      <c r="A93" s="3" t="s">
        <v>9</v>
      </c>
      <c r="B93" s="3" t="s">
        <v>10</v>
      </c>
      <c r="C93" s="4">
        <f t="shared" ref="C89:C101" si="10">SUM(F93:S93)</f>
        <v>0</v>
      </c>
      <c r="D93" s="4">
        <f t="shared" ref="D93:D101" si="11">SUM(F93:S93)</f>
        <v>0</v>
      </c>
      <c r="E93" s="4">
        <f t="shared" ref="E89:E101" si="12">COUNT(F93:S93)</f>
        <v>0</v>
      </c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</row>
    <row r="94" spans="1:19" s="6" customFormat="1" ht="18" x14ac:dyDescent="0.35">
      <c r="A94" s="3" t="s">
        <v>72</v>
      </c>
      <c r="B94" s="3" t="s">
        <v>73</v>
      </c>
      <c r="C94" s="4">
        <f>SUM(F94:S94)</f>
        <v>0</v>
      </c>
      <c r="D94" s="4">
        <f>SUM(F94:S94)</f>
        <v>0</v>
      </c>
      <c r="E94" s="4">
        <f>COUNT(F94:S94)</f>
        <v>0</v>
      </c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</row>
    <row r="95" spans="1:19" ht="17.399999999999999" x14ac:dyDescent="0.3">
      <c r="A95" s="3" t="s">
        <v>111</v>
      </c>
      <c r="B95" s="3" t="s">
        <v>100</v>
      </c>
      <c r="C95" s="4">
        <f t="shared" si="10"/>
        <v>0</v>
      </c>
      <c r="D95" s="4">
        <f t="shared" si="11"/>
        <v>0</v>
      </c>
      <c r="E95" s="4">
        <f t="shared" si="12"/>
        <v>0</v>
      </c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</row>
    <row r="96" spans="1:19" ht="17.399999999999999" x14ac:dyDescent="0.3">
      <c r="A96" s="3" t="s">
        <v>95</v>
      </c>
      <c r="B96" s="3" t="s">
        <v>94</v>
      </c>
      <c r="C96" s="4">
        <f t="shared" si="10"/>
        <v>0</v>
      </c>
      <c r="D96" s="4">
        <f t="shared" si="11"/>
        <v>0</v>
      </c>
      <c r="E96" s="4">
        <f t="shared" si="12"/>
        <v>0</v>
      </c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</row>
    <row r="97" spans="1:19" ht="17.399999999999999" x14ac:dyDescent="0.3">
      <c r="A97" s="3" t="s">
        <v>112</v>
      </c>
      <c r="B97" s="3" t="s">
        <v>100</v>
      </c>
      <c r="C97" s="4">
        <f t="shared" si="10"/>
        <v>0</v>
      </c>
      <c r="D97" s="4">
        <f t="shared" si="11"/>
        <v>0</v>
      </c>
      <c r="E97" s="4">
        <f t="shared" si="12"/>
        <v>0</v>
      </c>
      <c r="F97" s="5"/>
      <c r="G97" s="5"/>
      <c r="H97" s="5"/>
      <c r="I97" s="5"/>
      <c r="J97" s="5"/>
      <c r="K97" s="14"/>
      <c r="L97" s="14"/>
      <c r="M97" s="14"/>
      <c r="N97" s="14"/>
      <c r="O97" s="14"/>
      <c r="P97" s="5"/>
      <c r="Q97" s="5"/>
      <c r="R97" s="5"/>
      <c r="S97" s="5"/>
    </row>
    <row r="98" spans="1:19" ht="17.399999999999999" x14ac:dyDescent="0.3">
      <c r="A98" s="3" t="s">
        <v>141</v>
      </c>
      <c r="B98" s="3" t="s">
        <v>142</v>
      </c>
      <c r="C98" s="4">
        <f t="shared" si="10"/>
        <v>0</v>
      </c>
      <c r="D98" s="4">
        <f t="shared" si="11"/>
        <v>0</v>
      </c>
      <c r="E98" s="4">
        <f t="shared" si="12"/>
        <v>0</v>
      </c>
      <c r="F98" s="5"/>
      <c r="G98" s="5"/>
      <c r="H98" s="5"/>
      <c r="I98" s="5"/>
      <c r="J98" s="5"/>
      <c r="K98" s="14"/>
      <c r="L98" s="14"/>
      <c r="M98" s="14"/>
      <c r="N98" s="14"/>
      <c r="O98" s="14"/>
      <c r="P98" s="5"/>
      <c r="Q98" s="5"/>
      <c r="R98" s="5"/>
      <c r="S98" s="5"/>
    </row>
    <row r="99" spans="1:19" ht="17.399999999999999" x14ac:dyDescent="0.3">
      <c r="A99" s="3" t="s">
        <v>130</v>
      </c>
      <c r="B99" s="3" t="s">
        <v>131</v>
      </c>
      <c r="C99" s="4">
        <f t="shared" si="10"/>
        <v>0</v>
      </c>
      <c r="D99" s="4">
        <f t="shared" si="11"/>
        <v>0</v>
      </c>
      <c r="E99" s="4">
        <f t="shared" si="12"/>
        <v>0</v>
      </c>
      <c r="F99" s="5"/>
      <c r="G99" s="5"/>
      <c r="H99" s="5"/>
      <c r="I99" s="5"/>
      <c r="J99" s="5"/>
      <c r="K99" s="14"/>
      <c r="L99" s="14"/>
      <c r="M99" s="14"/>
      <c r="N99" s="14"/>
      <c r="O99" s="5"/>
      <c r="P99" s="5"/>
      <c r="Q99" s="5"/>
      <c r="R99" s="5"/>
      <c r="S99" s="5"/>
    </row>
    <row r="100" spans="1:19" ht="17.399999999999999" x14ac:dyDescent="0.3">
      <c r="A100" s="3" t="s">
        <v>83</v>
      </c>
      <c r="B100" s="3" t="s">
        <v>84</v>
      </c>
      <c r="C100" s="4">
        <f t="shared" si="10"/>
        <v>0</v>
      </c>
      <c r="D100" s="4">
        <f t="shared" si="11"/>
        <v>0</v>
      </c>
      <c r="E100" s="4">
        <f t="shared" si="12"/>
        <v>0</v>
      </c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</row>
    <row r="101" spans="1:19" ht="17.399999999999999" x14ac:dyDescent="0.3">
      <c r="A101" s="3" t="s">
        <v>74</v>
      </c>
      <c r="B101" s="3" t="s">
        <v>75</v>
      </c>
      <c r="C101" s="4">
        <f t="shared" si="10"/>
        <v>0</v>
      </c>
      <c r="D101" s="4">
        <f t="shared" si="11"/>
        <v>0</v>
      </c>
      <c r="E101" s="4">
        <f t="shared" si="12"/>
        <v>0</v>
      </c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</row>
    <row r="102" spans="1:19" ht="17.399999999999999" x14ac:dyDescent="0.3">
      <c r="A102" s="14"/>
      <c r="B102" s="14"/>
      <c r="C102" s="14"/>
      <c r="D102" s="14"/>
      <c r="E102" s="14"/>
      <c r="F102" s="5"/>
      <c r="G102" s="5"/>
      <c r="H102" s="5"/>
      <c r="I102" s="5"/>
      <c r="J102" s="5"/>
      <c r="K102" s="14"/>
      <c r="L102" s="14"/>
      <c r="M102" s="14"/>
      <c r="N102" s="14"/>
      <c r="O102" s="14"/>
      <c r="P102" s="5"/>
      <c r="Q102" s="5"/>
      <c r="R102" s="5"/>
      <c r="S102" s="5"/>
    </row>
    <row r="103" spans="1:19" ht="17.399999999999999" x14ac:dyDescent="0.3">
      <c r="A103" s="3"/>
      <c r="B103" s="3"/>
      <c r="C103" s="4"/>
      <c r="D103" s="4"/>
      <c r="E103" s="4"/>
      <c r="F103" s="5"/>
      <c r="G103" s="5"/>
      <c r="H103" s="5"/>
      <c r="I103" s="5"/>
      <c r="J103" s="5"/>
      <c r="K103" s="14"/>
      <c r="L103" s="14"/>
      <c r="M103" s="14"/>
      <c r="N103" s="14"/>
      <c r="O103" s="14"/>
      <c r="P103" s="14"/>
      <c r="Q103" s="14"/>
      <c r="R103" s="14"/>
      <c r="S103" s="14"/>
    </row>
    <row r="104" spans="1:19" ht="15" thickBot="1" x14ac:dyDescent="0.35"/>
    <row r="105" spans="1:19" ht="24" customHeight="1" thickTop="1" thickBot="1" x14ac:dyDescent="0.35">
      <c r="A105" s="28" t="s">
        <v>150</v>
      </c>
      <c r="B105" s="29"/>
      <c r="C105" s="29"/>
      <c r="D105" s="29"/>
      <c r="E105" s="29"/>
      <c r="F105" s="20" t="str">
        <f>F85</f>
        <v>Vale of York Half              13th Sept</v>
      </c>
      <c r="G105" s="20" t="str">
        <f t="shared" ref="G105:S105" si="13">G85</f>
        <v>Morley 10k       4th Oct</v>
      </c>
      <c r="H105" s="20" t="str">
        <f t="shared" si="13"/>
        <v>Leeds Abbey Dash         10k          29th Nov</v>
      </c>
      <c r="I105" s="20" t="str">
        <f t="shared" si="13"/>
        <v>Myerscough 10 mile                 6th Dec</v>
      </c>
      <c r="J105" s="20" t="str">
        <f t="shared" ref="J105" si="14">J85</f>
        <v>Ribble Valley 10k           27th Dec</v>
      </c>
      <c r="K105" s="20" t="str">
        <f t="shared" si="13"/>
        <v>Wombwell 5 mile                  21st Feb</v>
      </c>
      <c r="L105" s="20" t="str">
        <f t="shared" ref="L105" si="15">L85</f>
        <v>Keighley 5k           7th March</v>
      </c>
      <c r="M105" s="20" t="str">
        <f t="shared" si="13"/>
        <v>Wakefield 10k       14th March</v>
      </c>
      <c r="N105" s="20" t="str">
        <f t="shared" si="13"/>
        <v>Flat Caps 10k       11th April</v>
      </c>
      <c r="O105" s="20" t="str">
        <f t="shared" si="13"/>
        <v xml:space="preserve">Leeds Half Marathon 9th May </v>
      </c>
      <c r="P105" s="20" t="str">
        <f t="shared" si="13"/>
        <v xml:space="preserve">Northowram 5 Mile       14th June </v>
      </c>
      <c r="Q105" s="20" t="str">
        <f t="shared" si="13"/>
        <v>Lindley 10k      27th June</v>
      </c>
      <c r="R105" s="20" t="str">
        <f t="shared" ref="R105" si="16">R85</f>
        <v>Eccup 10 mile        TBC July</v>
      </c>
      <c r="S105" s="20" t="str">
        <f t="shared" si="13"/>
        <v xml:space="preserve">York 10k 1st  August </v>
      </c>
    </row>
    <row r="106" spans="1:19" ht="16.8" thickTop="1" thickBot="1" x14ac:dyDescent="0.35">
      <c r="A106" s="23" t="s">
        <v>1</v>
      </c>
      <c r="B106" s="23"/>
      <c r="C106" s="24" t="s">
        <v>2</v>
      </c>
      <c r="D106" s="26" t="s">
        <v>148</v>
      </c>
      <c r="E106" s="24" t="s">
        <v>3</v>
      </c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</row>
    <row r="107" spans="1:19" ht="21.6" customHeight="1" thickTop="1" x14ac:dyDescent="0.3">
      <c r="A107" s="18" t="s">
        <v>4</v>
      </c>
      <c r="B107" s="18" t="s">
        <v>5</v>
      </c>
      <c r="C107" s="25"/>
      <c r="D107" s="27"/>
      <c r="E107" s="25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</row>
    <row r="108" spans="1:19" ht="17.399999999999999" x14ac:dyDescent="0.3">
      <c r="A108" s="3" t="s">
        <v>164</v>
      </c>
      <c r="B108" s="3" t="s">
        <v>165</v>
      </c>
      <c r="C108" s="4">
        <f t="shared" ref="C108:C121" si="17">SUM(F108:S108)</f>
        <v>0</v>
      </c>
      <c r="D108" s="4">
        <f>SUM(F108:S108)-Q108</f>
        <v>0</v>
      </c>
      <c r="E108" s="4">
        <f t="shared" ref="E108:E121" si="18">COUNT(F108:S108)</f>
        <v>0</v>
      </c>
      <c r="F108" s="5"/>
      <c r="G108" s="5"/>
      <c r="H108" s="5"/>
      <c r="I108" s="5"/>
      <c r="J108" s="5"/>
      <c r="K108" s="17"/>
      <c r="L108" s="17"/>
      <c r="M108" s="17"/>
      <c r="N108" s="17"/>
      <c r="O108" s="5"/>
      <c r="P108" s="17"/>
      <c r="Q108" s="12"/>
      <c r="R108" s="19"/>
      <c r="S108" s="17"/>
    </row>
    <row r="109" spans="1:19" ht="17.399999999999999" x14ac:dyDescent="0.3">
      <c r="A109" s="3" t="s">
        <v>166</v>
      </c>
      <c r="B109" s="3" t="s">
        <v>56</v>
      </c>
      <c r="C109" s="4">
        <f t="shared" si="17"/>
        <v>0</v>
      </c>
      <c r="D109" s="4">
        <f>SUM(F109:S109)-Q109</f>
        <v>0</v>
      </c>
      <c r="E109" s="4">
        <f t="shared" si="18"/>
        <v>0</v>
      </c>
      <c r="F109" s="5"/>
      <c r="G109" s="5"/>
      <c r="H109" s="12"/>
      <c r="I109" s="5"/>
      <c r="J109" s="5"/>
      <c r="K109" s="5"/>
      <c r="L109" s="5"/>
      <c r="M109" s="5"/>
      <c r="N109" s="5"/>
      <c r="O109" s="12"/>
      <c r="P109" s="5"/>
      <c r="Q109" s="5"/>
      <c r="R109" s="5"/>
      <c r="S109" s="5"/>
    </row>
    <row r="110" spans="1:19" ht="17.399999999999999" x14ac:dyDescent="0.3">
      <c r="A110" s="3" t="s">
        <v>116</v>
      </c>
      <c r="B110" s="3" t="s">
        <v>108</v>
      </c>
      <c r="C110" s="4">
        <f t="shared" si="17"/>
        <v>0</v>
      </c>
      <c r="D110" s="4">
        <f t="shared" ref="D110:D115" si="19">SUM(F110:S110)</f>
        <v>0</v>
      </c>
      <c r="E110" s="4">
        <f t="shared" si="18"/>
        <v>0</v>
      </c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</row>
    <row r="111" spans="1:19" s="6" customFormat="1" ht="18" x14ac:dyDescent="0.35">
      <c r="A111" s="15" t="s">
        <v>42</v>
      </c>
      <c r="B111" s="3" t="s">
        <v>43</v>
      </c>
      <c r="C111" s="4">
        <f t="shared" si="17"/>
        <v>0</v>
      </c>
      <c r="D111" s="4">
        <f t="shared" si="19"/>
        <v>0</v>
      </c>
      <c r="E111" s="4">
        <f t="shared" si="18"/>
        <v>0</v>
      </c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</row>
    <row r="112" spans="1:19" ht="17.399999999999999" x14ac:dyDescent="0.3">
      <c r="A112" s="3" t="s">
        <v>167</v>
      </c>
      <c r="B112" s="3" t="s">
        <v>119</v>
      </c>
      <c r="C112" s="4">
        <f t="shared" si="17"/>
        <v>0</v>
      </c>
      <c r="D112" s="4">
        <f t="shared" si="19"/>
        <v>0</v>
      </c>
      <c r="E112" s="4">
        <f t="shared" si="18"/>
        <v>0</v>
      </c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</row>
    <row r="113" spans="1:19" ht="17.399999999999999" x14ac:dyDescent="0.3">
      <c r="A113" s="3" t="s">
        <v>143</v>
      </c>
      <c r="B113" s="3" t="s">
        <v>144</v>
      </c>
      <c r="C113" s="4">
        <f t="shared" si="17"/>
        <v>0</v>
      </c>
      <c r="D113" s="4">
        <f t="shared" si="19"/>
        <v>0</v>
      </c>
      <c r="E113" s="4">
        <f t="shared" si="18"/>
        <v>0</v>
      </c>
      <c r="F113" s="5"/>
      <c r="G113" s="5"/>
      <c r="H113" s="5"/>
      <c r="I113" s="5"/>
      <c r="J113" s="5"/>
      <c r="K113" s="14"/>
      <c r="L113" s="14"/>
      <c r="M113" s="14"/>
      <c r="N113" s="14"/>
      <c r="O113" s="14"/>
      <c r="P113" s="5"/>
      <c r="Q113" s="5"/>
      <c r="R113" s="5"/>
      <c r="S113" s="5"/>
    </row>
    <row r="114" spans="1:19" ht="17.399999999999999" x14ac:dyDescent="0.3">
      <c r="A114" s="3" t="s">
        <v>117</v>
      </c>
      <c r="B114" s="3" t="s">
        <v>118</v>
      </c>
      <c r="C114" s="4">
        <f t="shared" si="17"/>
        <v>0</v>
      </c>
      <c r="D114" s="4">
        <f t="shared" si="19"/>
        <v>0</v>
      </c>
      <c r="E114" s="4">
        <f t="shared" si="18"/>
        <v>0</v>
      </c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</row>
    <row r="115" spans="1:19" s="6" customFormat="1" ht="18" x14ac:dyDescent="0.35">
      <c r="A115" s="3" t="s">
        <v>24</v>
      </c>
      <c r="B115" s="3" t="s">
        <v>25</v>
      </c>
      <c r="C115" s="4">
        <f t="shared" si="17"/>
        <v>0</v>
      </c>
      <c r="D115" s="4">
        <f t="shared" si="19"/>
        <v>0</v>
      </c>
      <c r="E115" s="4">
        <f t="shared" si="18"/>
        <v>0</v>
      </c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</row>
    <row r="116" spans="1:19" s="6" customFormat="1" ht="18" x14ac:dyDescent="0.35">
      <c r="A116" s="3" t="s">
        <v>29</v>
      </c>
      <c r="B116" s="3" t="s">
        <v>25</v>
      </c>
      <c r="C116" s="4">
        <f t="shared" si="17"/>
        <v>0</v>
      </c>
      <c r="D116" s="4">
        <f>SUM(F116:S116)-I116</f>
        <v>0</v>
      </c>
      <c r="E116" s="4">
        <f t="shared" si="18"/>
        <v>0</v>
      </c>
      <c r="F116" s="5"/>
      <c r="G116" s="5"/>
      <c r="H116" s="5"/>
      <c r="I116" s="12"/>
      <c r="J116" s="12"/>
      <c r="K116" s="5"/>
      <c r="L116" s="5"/>
      <c r="M116" s="5"/>
      <c r="N116" s="5"/>
      <c r="O116" s="5"/>
      <c r="P116" s="5"/>
      <c r="Q116" s="5"/>
      <c r="R116" s="5"/>
      <c r="S116" s="5"/>
    </row>
    <row r="117" spans="1:19" ht="17.399999999999999" x14ac:dyDescent="0.3">
      <c r="A117" s="3" t="s">
        <v>120</v>
      </c>
      <c r="B117" s="3" t="s">
        <v>121</v>
      </c>
      <c r="C117" s="4">
        <f t="shared" si="17"/>
        <v>0</v>
      </c>
      <c r="D117" s="4">
        <f>SUM(F117:S117)</f>
        <v>0</v>
      </c>
      <c r="E117" s="4">
        <f t="shared" si="18"/>
        <v>0</v>
      </c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</row>
    <row r="118" spans="1:19" ht="17.399999999999999" x14ac:dyDescent="0.3">
      <c r="A118" s="3" t="s">
        <v>20</v>
      </c>
      <c r="B118" s="3" t="s">
        <v>21</v>
      </c>
      <c r="C118" s="4">
        <f t="shared" si="17"/>
        <v>0</v>
      </c>
      <c r="D118" s="4">
        <f>SUM(F118:S118)</f>
        <v>0</v>
      </c>
      <c r="E118" s="4">
        <f t="shared" si="18"/>
        <v>0</v>
      </c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</row>
    <row r="119" spans="1:19" ht="17.399999999999999" x14ac:dyDescent="0.3">
      <c r="A119" s="3" t="s">
        <v>13</v>
      </c>
      <c r="B119" s="3" t="s">
        <v>38</v>
      </c>
      <c r="C119" s="4">
        <f t="shared" si="17"/>
        <v>0</v>
      </c>
      <c r="D119" s="4">
        <f>SUM(F119:S119)</f>
        <v>0</v>
      </c>
      <c r="E119" s="4">
        <f t="shared" si="18"/>
        <v>0</v>
      </c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</row>
    <row r="120" spans="1:19" ht="17.399999999999999" x14ac:dyDescent="0.3">
      <c r="A120" s="3" t="s">
        <v>124</v>
      </c>
      <c r="B120" s="3" t="s">
        <v>125</v>
      </c>
      <c r="C120" s="4">
        <f t="shared" si="17"/>
        <v>0</v>
      </c>
      <c r="D120" s="4">
        <f>SUM(F120:S120)</f>
        <v>0</v>
      </c>
      <c r="E120" s="4">
        <f t="shared" si="18"/>
        <v>0</v>
      </c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</row>
    <row r="121" spans="1:19" ht="17.399999999999999" x14ac:dyDescent="0.3">
      <c r="A121" s="3" t="s">
        <v>122</v>
      </c>
      <c r="B121" s="3" t="s">
        <v>123</v>
      </c>
      <c r="C121" s="4">
        <f t="shared" si="17"/>
        <v>0</v>
      </c>
      <c r="D121" s="4">
        <f>SUM(F121:S121)</f>
        <v>0</v>
      </c>
      <c r="E121" s="4">
        <f t="shared" si="18"/>
        <v>0</v>
      </c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</row>
    <row r="122" spans="1:19" ht="17.399999999999999" x14ac:dyDescent="0.3">
      <c r="A122" s="3"/>
      <c r="B122" s="3"/>
      <c r="C122" s="4"/>
      <c r="D122" s="4"/>
      <c r="E122" s="4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</row>
    <row r="123" spans="1:19" ht="17.399999999999999" x14ac:dyDescent="0.3">
      <c r="A123" s="3"/>
      <c r="B123" s="3"/>
      <c r="C123" s="4"/>
      <c r="D123" s="4"/>
      <c r="E123" s="4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</row>
    <row r="124" spans="1:19" ht="17.399999999999999" x14ac:dyDescent="0.3">
      <c r="A124" s="3"/>
      <c r="B124" s="3"/>
      <c r="C124" s="4"/>
      <c r="D124" s="4"/>
      <c r="E124" s="4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</row>
    <row r="125" spans="1:19" ht="17.399999999999999" x14ac:dyDescent="0.3">
      <c r="A125" s="3"/>
      <c r="B125" s="3"/>
      <c r="C125" s="4"/>
      <c r="D125" s="4"/>
      <c r="E125" s="4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</row>
    <row r="126" spans="1:19" ht="17.399999999999999" x14ac:dyDescent="0.3">
      <c r="A126" s="3"/>
      <c r="B126" s="3"/>
      <c r="C126" s="4"/>
      <c r="D126" s="4"/>
      <c r="E126" s="4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</row>
    <row r="127" spans="1:19" ht="17.399999999999999" x14ac:dyDescent="0.3">
      <c r="A127" s="3"/>
      <c r="B127" s="3"/>
      <c r="C127" s="4"/>
      <c r="D127" s="4"/>
      <c r="E127" s="4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</row>
    <row r="128" spans="1:19" ht="17.399999999999999" x14ac:dyDescent="0.3">
      <c r="A128" s="3"/>
      <c r="B128" s="3"/>
      <c r="C128" s="4"/>
      <c r="D128" s="4"/>
      <c r="E128" s="4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</row>
    <row r="129" spans="1:19" ht="17.399999999999999" x14ac:dyDescent="0.3">
      <c r="A129" s="3"/>
      <c r="B129" s="3"/>
      <c r="C129" s="4"/>
      <c r="D129" s="4"/>
      <c r="E129" s="4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</row>
    <row r="130" spans="1:19" ht="17.399999999999999" x14ac:dyDescent="0.3">
      <c r="A130" s="3"/>
      <c r="B130" s="3"/>
      <c r="C130" s="4"/>
      <c r="D130" s="4"/>
      <c r="E130" s="4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</row>
    <row r="131" spans="1:19" ht="17.399999999999999" x14ac:dyDescent="0.3">
      <c r="A131" s="3"/>
      <c r="B131" s="3"/>
      <c r="C131" s="4"/>
      <c r="D131" s="4"/>
      <c r="E131" s="4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</row>
    <row r="132" spans="1:19" ht="17.399999999999999" x14ac:dyDescent="0.3">
      <c r="A132" s="3"/>
      <c r="B132" s="3"/>
      <c r="C132" s="4"/>
      <c r="D132" s="4"/>
      <c r="E132" s="4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</row>
    <row r="133" spans="1:19" ht="17.399999999999999" x14ac:dyDescent="0.3">
      <c r="A133" s="3"/>
      <c r="B133" s="3"/>
      <c r="C133" s="4"/>
      <c r="D133" s="4"/>
      <c r="E133" s="4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</row>
  </sheetData>
  <sortState xmlns:xlrd2="http://schemas.microsoft.com/office/spreadsheetml/2017/richdata2" ref="A88:F91">
    <sortCondition descending="1" ref="D88:D91"/>
  </sortState>
  <mergeCells count="114">
    <mergeCell ref="J85:J87"/>
    <mergeCell ref="J105:J107"/>
    <mergeCell ref="L1:L3"/>
    <mergeCell ref="L24:L26"/>
    <mergeCell ref="L44:L46"/>
    <mergeCell ref="L66:L68"/>
    <mergeCell ref="L85:L87"/>
    <mergeCell ref="L105:L107"/>
    <mergeCell ref="I44:I46"/>
    <mergeCell ref="I66:I68"/>
    <mergeCell ref="I85:I87"/>
    <mergeCell ref="I1:I3"/>
    <mergeCell ref="I24:I26"/>
    <mergeCell ref="J1:J3"/>
    <mergeCell ref="J24:J26"/>
    <mergeCell ref="J44:J46"/>
    <mergeCell ref="J66:J68"/>
    <mergeCell ref="E45:E46"/>
    <mergeCell ref="A44:E44"/>
    <mergeCell ref="A45:B45"/>
    <mergeCell ref="C45:C46"/>
    <mergeCell ref="D45:D46"/>
    <mergeCell ref="A1:E1"/>
    <mergeCell ref="D25:D26"/>
    <mergeCell ref="E25:E26"/>
    <mergeCell ref="A24:E24"/>
    <mergeCell ref="A25:B25"/>
    <mergeCell ref="C25:C26"/>
    <mergeCell ref="A2:B2"/>
    <mergeCell ref="C2:C3"/>
    <mergeCell ref="D2:D3"/>
    <mergeCell ref="E2:E3"/>
    <mergeCell ref="A86:B86"/>
    <mergeCell ref="C86:C87"/>
    <mergeCell ref="E86:E87"/>
    <mergeCell ref="D86:D87"/>
    <mergeCell ref="A66:E66"/>
    <mergeCell ref="A85:E85"/>
    <mergeCell ref="A67:B67"/>
    <mergeCell ref="C67:C68"/>
    <mergeCell ref="D67:D68"/>
    <mergeCell ref="E67:E68"/>
    <mergeCell ref="H24:H26"/>
    <mergeCell ref="H1:H3"/>
    <mergeCell ref="G1:G3"/>
    <mergeCell ref="F1:F3"/>
    <mergeCell ref="H66:H68"/>
    <mergeCell ref="G66:G68"/>
    <mergeCell ref="G85:G87"/>
    <mergeCell ref="F66:F68"/>
    <mergeCell ref="F85:F87"/>
    <mergeCell ref="H85:H87"/>
    <mergeCell ref="H44:H46"/>
    <mergeCell ref="G44:G46"/>
    <mergeCell ref="F44:F46"/>
    <mergeCell ref="G24:G26"/>
    <mergeCell ref="F24:F26"/>
    <mergeCell ref="P1:P3"/>
    <mergeCell ref="Q1:Q3"/>
    <mergeCell ref="S1:S3"/>
    <mergeCell ref="K24:K26"/>
    <mergeCell ref="M24:M26"/>
    <mergeCell ref="N24:N26"/>
    <mergeCell ref="O24:O26"/>
    <mergeCell ref="P24:P26"/>
    <mergeCell ref="Q24:Q26"/>
    <mergeCell ref="S24:S26"/>
    <mergeCell ref="K1:K3"/>
    <mergeCell ref="M1:M3"/>
    <mergeCell ref="N1:N3"/>
    <mergeCell ref="O1:O3"/>
    <mergeCell ref="R1:R3"/>
    <mergeCell ref="R24:R26"/>
    <mergeCell ref="P85:P87"/>
    <mergeCell ref="Q85:Q87"/>
    <mergeCell ref="S85:S87"/>
    <mergeCell ref="K85:K87"/>
    <mergeCell ref="M85:M87"/>
    <mergeCell ref="N85:N87"/>
    <mergeCell ref="O85:O87"/>
    <mergeCell ref="P44:P46"/>
    <mergeCell ref="Q44:Q46"/>
    <mergeCell ref="S44:S46"/>
    <mergeCell ref="K66:K68"/>
    <mergeCell ref="M66:M68"/>
    <mergeCell ref="N66:N68"/>
    <mergeCell ref="O66:O68"/>
    <mergeCell ref="P66:P68"/>
    <mergeCell ref="Q66:Q68"/>
    <mergeCell ref="S66:S68"/>
    <mergeCell ref="K44:K46"/>
    <mergeCell ref="M44:M46"/>
    <mergeCell ref="N44:N46"/>
    <mergeCell ref="O44:O46"/>
    <mergeCell ref="R44:R46"/>
    <mergeCell ref="R66:R68"/>
    <mergeCell ref="R85:R87"/>
    <mergeCell ref="N105:N107"/>
    <mergeCell ref="O105:O107"/>
    <mergeCell ref="P105:P107"/>
    <mergeCell ref="Q105:Q107"/>
    <mergeCell ref="S105:S107"/>
    <mergeCell ref="A106:B106"/>
    <mergeCell ref="C106:C107"/>
    <mergeCell ref="D106:D107"/>
    <mergeCell ref="E106:E107"/>
    <mergeCell ref="A105:E105"/>
    <mergeCell ref="F105:F107"/>
    <mergeCell ref="G105:G107"/>
    <mergeCell ref="H105:H107"/>
    <mergeCell ref="I105:I107"/>
    <mergeCell ref="K105:K107"/>
    <mergeCell ref="M105:M107"/>
    <mergeCell ref="R105:R107"/>
  </mergeCells>
  <phoneticPr fontId="0" type="noConversion"/>
  <pageMargins left="0.70866141732283472" right="0.70866141732283472" top="0.19685039370078741" bottom="0.19685039370078741" header="0.31496062992125984" footer="0.31496062992125984"/>
  <pageSetup paperSize="9" scale="77" fitToHeight="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RAYMOND</dc:creator>
  <cp:lastModifiedBy>Chris Kirkbride</cp:lastModifiedBy>
  <cp:lastPrinted>2022-12-05T09:19:28Z</cp:lastPrinted>
  <dcterms:created xsi:type="dcterms:W3CDTF">2016-10-05T17:35:05Z</dcterms:created>
  <dcterms:modified xsi:type="dcterms:W3CDTF">2026-09-14T08:35:16Z</dcterms:modified>
</cp:coreProperties>
</file>