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5 jul 24/Running/Road League ^0 10k Challenge/Race Challenge 2024 - 2025/"/>
    </mc:Choice>
  </mc:AlternateContent>
  <xr:revisionPtr revIDLastSave="0" documentId="8_{50621297-D772-4FD3-8ECA-4ECE1166BB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Sheet1!$A$1:$P$101</definedName>
  </definedNames>
  <calcPr calcId="181029"/>
  <fileRecoveryPr autoRecover="0"/>
</workbook>
</file>

<file path=xl/calcChain.xml><?xml version="1.0" encoding="utf-8"?>
<calcChain xmlns="http://schemas.openxmlformats.org/spreadsheetml/2006/main">
  <c r="D95" i="1" l="1"/>
  <c r="D94" i="1"/>
  <c r="D50" i="1"/>
  <c r="D4" i="1"/>
  <c r="C86" i="1" l="1"/>
  <c r="D86" i="1"/>
  <c r="E86" i="1"/>
  <c r="C32" i="1"/>
  <c r="D32" i="1"/>
  <c r="E32" i="1"/>
  <c r="C9" i="1"/>
  <c r="D9" i="1"/>
  <c r="E9" i="1"/>
  <c r="C85" i="1"/>
  <c r="D85" i="1"/>
  <c r="E85" i="1"/>
  <c r="D97" i="1" l="1"/>
  <c r="D98" i="1"/>
  <c r="D99" i="1"/>
  <c r="D100" i="1"/>
  <c r="D96" i="1"/>
  <c r="D101" i="1"/>
  <c r="D103" i="1"/>
  <c r="D104" i="1"/>
  <c r="D77" i="1"/>
  <c r="D76" i="1"/>
  <c r="D78" i="1"/>
  <c r="D79" i="1"/>
  <c r="D82" i="1"/>
  <c r="D83" i="1"/>
  <c r="D80" i="1"/>
  <c r="D84" i="1"/>
  <c r="D52" i="1"/>
  <c r="D53" i="1"/>
  <c r="D55" i="1"/>
  <c r="D54" i="1"/>
  <c r="D56" i="1"/>
  <c r="D58" i="1"/>
  <c r="D59" i="1"/>
  <c r="D60" i="1"/>
  <c r="D31" i="1"/>
  <c r="D27" i="1"/>
  <c r="D29" i="1"/>
  <c r="D30" i="1"/>
  <c r="D33" i="1"/>
  <c r="D39" i="1"/>
  <c r="D35" i="1"/>
  <c r="D34" i="1"/>
  <c r="D40" i="1"/>
  <c r="D41" i="1"/>
  <c r="D37" i="1"/>
  <c r="D42" i="1"/>
  <c r="D36" i="1"/>
  <c r="D43" i="1"/>
  <c r="C101" i="1"/>
  <c r="E101" i="1"/>
  <c r="C84" i="1"/>
  <c r="E84" i="1"/>
  <c r="C33" i="1"/>
  <c r="E33" i="1"/>
  <c r="C12" i="1"/>
  <c r="D12" i="1"/>
  <c r="E12" i="1"/>
  <c r="C11" i="1" l="1"/>
  <c r="D11" i="1"/>
  <c r="E11" i="1"/>
  <c r="C103" i="1"/>
  <c r="E103" i="1"/>
  <c r="C99" i="1"/>
  <c r="E99" i="1"/>
  <c r="C79" i="1"/>
  <c r="E79" i="1"/>
  <c r="C97" i="1"/>
  <c r="E97" i="1"/>
  <c r="C104" i="1"/>
  <c r="E104" i="1"/>
  <c r="C98" i="1"/>
  <c r="E98" i="1"/>
  <c r="C58" i="1"/>
  <c r="E58" i="1"/>
  <c r="C51" i="1"/>
  <c r="D51" i="1"/>
  <c r="E51" i="1"/>
  <c r="E42" i="1"/>
  <c r="C42" i="1"/>
  <c r="E31" i="1"/>
  <c r="C31" i="1"/>
  <c r="G24" i="1"/>
  <c r="G47" i="1" s="1"/>
  <c r="G72" i="1" s="1"/>
  <c r="G91" i="1" s="1"/>
  <c r="H24" i="1"/>
  <c r="H47" i="1" s="1"/>
  <c r="H72" i="1" s="1"/>
  <c r="H91" i="1" s="1"/>
  <c r="I24" i="1"/>
  <c r="I47" i="1" s="1"/>
  <c r="I72" i="1" s="1"/>
  <c r="I91" i="1" s="1"/>
  <c r="J24" i="1"/>
  <c r="J47" i="1" s="1"/>
  <c r="J72" i="1" s="1"/>
  <c r="J91" i="1" s="1"/>
  <c r="K24" i="1"/>
  <c r="K47" i="1" s="1"/>
  <c r="K72" i="1" s="1"/>
  <c r="K91" i="1" s="1"/>
  <c r="L24" i="1"/>
  <c r="L47" i="1" s="1"/>
  <c r="L72" i="1" s="1"/>
  <c r="L91" i="1" s="1"/>
  <c r="M24" i="1"/>
  <c r="M47" i="1" s="1"/>
  <c r="M72" i="1" s="1"/>
  <c r="M91" i="1" s="1"/>
  <c r="N24" i="1"/>
  <c r="N47" i="1" s="1"/>
  <c r="N72" i="1" s="1"/>
  <c r="N91" i="1" s="1"/>
  <c r="O24" i="1"/>
  <c r="O47" i="1" s="1"/>
  <c r="O72" i="1" s="1"/>
  <c r="O91" i="1" s="1"/>
  <c r="P24" i="1"/>
  <c r="P47" i="1" s="1"/>
  <c r="P72" i="1" s="1"/>
  <c r="P91" i="1" s="1"/>
  <c r="Q24" i="1"/>
  <c r="Q47" i="1" s="1"/>
  <c r="Q72" i="1" s="1"/>
  <c r="Q91" i="1" s="1"/>
  <c r="R24" i="1"/>
  <c r="R47" i="1" s="1"/>
  <c r="R72" i="1" s="1"/>
  <c r="R91" i="1" s="1"/>
  <c r="S24" i="1"/>
  <c r="S47" i="1" s="1"/>
  <c r="S72" i="1" s="1"/>
  <c r="S91" i="1" s="1"/>
  <c r="D13" i="1"/>
  <c r="C108" i="1"/>
  <c r="D108" i="1"/>
  <c r="E108" i="1"/>
  <c r="C77" i="1"/>
  <c r="E77" i="1"/>
  <c r="C75" i="1"/>
  <c r="D75" i="1"/>
  <c r="E75" i="1"/>
  <c r="C65" i="1"/>
  <c r="D65" i="1"/>
  <c r="E65" i="1"/>
  <c r="C83" i="1"/>
  <c r="E83" i="1"/>
  <c r="C62" i="1"/>
  <c r="D62" i="1"/>
  <c r="E62" i="1"/>
  <c r="C43" i="1"/>
  <c r="E43" i="1"/>
  <c r="C50" i="1"/>
  <c r="E50" i="1"/>
  <c r="C40" i="1"/>
  <c r="E40" i="1"/>
  <c r="C37" i="1"/>
  <c r="E37" i="1"/>
  <c r="C39" i="1"/>
  <c r="E39" i="1"/>
  <c r="C18" i="1"/>
  <c r="D18" i="1"/>
  <c r="E18" i="1"/>
  <c r="C60" i="1" l="1"/>
  <c r="E60" i="1"/>
  <c r="C57" i="1"/>
  <c r="D57" i="1"/>
  <c r="E57" i="1"/>
  <c r="C7" i="1" l="1"/>
  <c r="D7" i="1"/>
  <c r="E7" i="1"/>
  <c r="C96" i="1"/>
  <c r="E96" i="1"/>
  <c r="C29" i="1"/>
  <c r="E29" i="1"/>
  <c r="C16" i="1"/>
  <c r="D16" i="1"/>
  <c r="E16" i="1"/>
  <c r="C6" i="1"/>
  <c r="D6" i="1"/>
  <c r="E6" i="1"/>
  <c r="C8" i="1"/>
  <c r="D8" i="1"/>
  <c r="E8" i="1"/>
  <c r="C56" i="1"/>
  <c r="E56" i="1"/>
  <c r="E15" i="1"/>
  <c r="D15" i="1"/>
  <c r="C15" i="1"/>
  <c r="F24" i="1" l="1"/>
  <c r="D109" i="1"/>
  <c r="D102" i="1"/>
  <c r="C36" i="1"/>
  <c r="E36" i="1"/>
  <c r="D106" i="1"/>
  <c r="D107" i="1"/>
  <c r="C100" i="1"/>
  <c r="C109" i="1"/>
  <c r="C95" i="1"/>
  <c r="C94" i="1"/>
  <c r="C106" i="1"/>
  <c r="C107" i="1"/>
  <c r="E100" i="1"/>
  <c r="E109" i="1"/>
  <c r="E95" i="1"/>
  <c r="E94" i="1"/>
  <c r="E106" i="1"/>
  <c r="E107" i="1"/>
  <c r="E102" i="1"/>
  <c r="C102" i="1"/>
  <c r="D81" i="1"/>
  <c r="E81" i="1"/>
  <c r="E82" i="1"/>
  <c r="E80" i="1"/>
  <c r="E76" i="1"/>
  <c r="C81" i="1"/>
  <c r="C82" i="1"/>
  <c r="C80" i="1"/>
  <c r="C76" i="1"/>
  <c r="E78" i="1"/>
  <c r="C78" i="1"/>
  <c r="C53" i="1"/>
  <c r="E53" i="1"/>
  <c r="C63" i="1"/>
  <c r="D63" i="1"/>
  <c r="E63" i="1"/>
  <c r="C59" i="1"/>
  <c r="E59" i="1"/>
  <c r="C54" i="1"/>
  <c r="E54" i="1"/>
  <c r="C64" i="1"/>
  <c r="D64" i="1"/>
  <c r="E64" i="1"/>
  <c r="C55" i="1"/>
  <c r="E55" i="1"/>
  <c r="E52" i="1"/>
  <c r="C52" i="1"/>
  <c r="C27" i="1"/>
  <c r="E27" i="1"/>
  <c r="C30" i="1"/>
  <c r="E30" i="1"/>
  <c r="C35" i="1"/>
  <c r="E35" i="1"/>
  <c r="C41" i="1"/>
  <c r="E41" i="1"/>
  <c r="C28" i="1"/>
  <c r="D28" i="1"/>
  <c r="E28" i="1"/>
  <c r="E34" i="1"/>
  <c r="C34" i="1"/>
  <c r="E4" i="1"/>
  <c r="E10" i="1"/>
  <c r="E17" i="1"/>
  <c r="E5" i="1"/>
  <c r="E13" i="1"/>
  <c r="D10" i="1"/>
  <c r="D17" i="1"/>
  <c r="D5" i="1"/>
  <c r="C4" i="1"/>
  <c r="C10" i="1"/>
  <c r="C17" i="1"/>
  <c r="C5" i="1"/>
  <c r="C13" i="1"/>
  <c r="T24" i="1" l="1"/>
  <c r="T47" i="1" s="1"/>
  <c r="T72" i="1" s="1"/>
  <c r="T91" i="1" s="1"/>
  <c r="F47" i="1"/>
  <c r="F72" i="1"/>
  <c r="F91" i="1"/>
</calcChain>
</file>

<file path=xl/sharedStrings.xml><?xml version="1.0" encoding="utf-8"?>
<sst xmlns="http://schemas.openxmlformats.org/spreadsheetml/2006/main" count="194" uniqueCount="152">
  <si>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</si>
  <si>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</si>
  <si>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</si>
  <si>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</si>
  <si>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</si>
  <si>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</si>
  <si>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</si>
  <si>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</si>
  <si>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</si>
  <si>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</si>
  <si>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</si>
  <si>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</si>
  <si>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</si>
  <si>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</si>
  <si>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</si>
  <si>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</si>
  <si>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</si>
  <si>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</si>
  <si>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</si>
  <si>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</si>
  <si>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</si>
  <si>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</si>
  <si>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</si>
  <si>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</si>
  <si>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</si>
  <si>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</si>
  <si>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</si>
  <si>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</si>
  <si>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>Susan</t>
  </si>
  <si>
    <t>Hall</t>
  </si>
  <si>
    <t xml:space="preserve">David </t>
  </si>
  <si>
    <t>Ingle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</si>
  <si>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</si>
  <si>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</si>
  <si>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</si>
  <si>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</si>
  <si>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</si>
  <si>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</si>
  <si>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</si>
  <si>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</si>
  <si>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</si>
  <si>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</si>
  <si>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</si>
  <si>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</si>
  <si>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</si>
  <si>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>Parrington</t>
  </si>
  <si>
    <t>Angela</t>
  </si>
  <si>
    <t>Cowton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</si>
  <si>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</si>
  <si>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</si>
  <si>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</si>
  <si>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</si>
  <si>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</si>
  <si>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</si>
  <si>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</si>
  <si>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</si>
  <si>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</si>
  <si>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</si>
  <si>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</si>
  <si>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</si>
  <si>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</si>
  <si>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</si>
  <si>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</si>
  <si>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</si>
  <si>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Lucia</t>
  </si>
  <si>
    <t>Cattermole</t>
  </si>
  <si>
    <t>Simon</t>
  </si>
  <si>
    <t>Johnson</t>
  </si>
  <si>
    <t>Gareth</t>
  </si>
  <si>
    <t>Burrell</t>
  </si>
  <si>
    <t>Mark</t>
  </si>
  <si>
    <t>Crabtree</t>
  </si>
  <si>
    <t>Jane</t>
  </si>
  <si>
    <t>Hobson</t>
  </si>
  <si>
    <t>Hazel</t>
  </si>
  <si>
    <t>Berrett</t>
  </si>
  <si>
    <t xml:space="preserve">Harry </t>
  </si>
  <si>
    <t xml:space="preserve">Sarah </t>
  </si>
  <si>
    <t>Cumber</t>
  </si>
  <si>
    <t>Fred</t>
  </si>
  <si>
    <t>Joanne</t>
  </si>
  <si>
    <t>Arundale</t>
  </si>
  <si>
    <t>Rachel</t>
  </si>
  <si>
    <t>McCauley</t>
  </si>
  <si>
    <t>Haigh</t>
  </si>
  <si>
    <t>Rainbow</t>
  </si>
  <si>
    <t>Bryony</t>
  </si>
  <si>
    <t>Baron</t>
  </si>
  <si>
    <t>Standish</t>
  </si>
  <si>
    <t>Geoff</t>
  </si>
  <si>
    <t>Ken</t>
  </si>
  <si>
    <t>Montgomery</t>
  </si>
  <si>
    <t xml:space="preserve">Paul </t>
  </si>
  <si>
    <t>Bateman</t>
  </si>
  <si>
    <t>Hadfield</t>
  </si>
  <si>
    <t>Craig</t>
  </si>
  <si>
    <t>Empsall</t>
  </si>
  <si>
    <t>Alex</t>
  </si>
  <si>
    <t>Hogg</t>
  </si>
  <si>
    <t>Steve</t>
  </si>
  <si>
    <t>Wilford</t>
  </si>
  <si>
    <t>Hannah</t>
  </si>
  <si>
    <t>Garnett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</si>
  <si>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</si>
  <si>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</si>
  <si>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</si>
  <si>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</si>
  <si>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</si>
  <si>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</si>
  <si>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</si>
  <si>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</si>
  <si>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</si>
  <si>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</si>
  <si>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>Clare</t>
  </si>
  <si>
    <t>Fountain</t>
  </si>
  <si>
    <t>Liversedge Half 3rd March</t>
  </si>
  <si>
    <t>Keighley 5k 10th March</t>
  </si>
  <si>
    <t>Leeds Roundhay Park 5k     21st April</t>
  </si>
  <si>
    <t>Melmerby 10k Ripon 5th May</t>
  </si>
  <si>
    <t>Northowram 5 Mile   2nd June</t>
  </si>
  <si>
    <t>Lindley 10k     30th June</t>
  </si>
  <si>
    <t>Ilkley Half 14th July</t>
  </si>
  <si>
    <t>York 10k       4th August</t>
  </si>
  <si>
    <t>Vale of York Half         8th September</t>
  </si>
  <si>
    <t xml:space="preserve">Tadcaster         10 mile          17th November    </t>
  </si>
  <si>
    <t>Dewsbury 10k            2th February TBC</t>
  </si>
  <si>
    <t xml:space="preserve">Kate </t>
  </si>
  <si>
    <t>Fradley</t>
  </si>
  <si>
    <t>Heidi</t>
  </si>
  <si>
    <t>Franklin</t>
  </si>
  <si>
    <t>Margaret</t>
  </si>
  <si>
    <t>Deacon</t>
  </si>
  <si>
    <t>Dennis</t>
  </si>
  <si>
    <t>O'Keefe</t>
  </si>
  <si>
    <t>Melanie</t>
  </si>
  <si>
    <t>Dyson</t>
  </si>
  <si>
    <t>Morley 10k    06th October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</si>
  <si>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</si>
  <si>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</si>
  <si>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</si>
  <si>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</si>
  <si>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</si>
  <si>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</si>
  <si>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</si>
  <si>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</si>
  <si>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 xml:space="preserve">Littlerborough Charity 5k 27th Aug </t>
  </si>
  <si>
    <t>Ben</t>
  </si>
  <si>
    <t>Crowther</t>
  </si>
  <si>
    <t>Amy</t>
  </si>
  <si>
    <t>Radford</t>
  </si>
  <si>
    <t>Meltham 10k 26th Jan</t>
  </si>
  <si>
    <t>Myerscough 10 mile    1st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</si>
</sst>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4" fillId="0" borderId="0" xfId="0" applyFont="1"/>
    <xf numFmtId="0" fontId="15" fillId="0" borderId="2" xfId="1" applyFont="1" applyBorder="1" applyAlignment="1">
      <alignment horizontal="center" vertical="center"/>
    </xf>
    <xf numFmtId="0" fontId="8" fillId="0" borderId="2" xfId="1" applyFont="1" applyBorder="1"/>
    <xf numFmtId="0" fontId="14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center" vertical="center"/>
    </xf>
    <xf numFmtId="0" fontId="9" fillId="0" borderId="11" xfId="1" applyFont="1" applyBorder="1"/>
    <xf numFmtId="0" fontId="15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0" borderId="0" xfId="1" applyFont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3"/>
  <sheetViews>
    <sheetView tabSelected="1" topLeftCell="A85" zoomScale="75" zoomScaleNormal="75" workbookViewId="0">
      <selection activeCell="R96" sqref="R96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12.109375" style="11" customWidth="1"/>
    <col min="7" max="7" width="12.5546875" style="11" customWidth="1"/>
    <col min="8" max="8" width="12.33203125" style="11" customWidth="1"/>
    <col min="9" max="9" width="11.6640625" style="11" customWidth="1"/>
    <col min="10" max="10" width="13.44140625" style="11" customWidth="1"/>
    <col min="11" max="13" width="12.6640625" style="11" customWidth="1"/>
    <col min="14" max="14" width="13.109375" style="11" customWidth="1"/>
    <col min="15" max="15" width="14.6640625" style="11" customWidth="1"/>
    <col min="16" max="16" width="12.5546875" style="11" customWidth="1"/>
    <col min="17" max="17" width="14.44140625" style="11" customWidth="1"/>
    <col min="18" max="18" width="12.88671875" style="11" customWidth="1"/>
    <col min="19" max="19" width="12.77734375" style="11" customWidth="1"/>
    <col min="20" max="20" width="12.6640625" style="11" customWidth="1"/>
    <col min="21" max="16384" width="9.109375" style="11"/>
  </cols>
  <sheetData>
    <row r="1" spans="1:23" s="1" customFormat="1" ht="25.2" customHeight="1" thickTop="1" thickBot="1" x14ac:dyDescent="0.35">
      <c r="A1" s="54" t="s">
        <v>0</v>
      </c>
      <c r="B1" s="55"/>
      <c r="C1" s="55"/>
      <c r="D1" s="55"/>
      <c r="E1" s="55"/>
      <c r="F1" s="24" t="s">
        <v>115</v>
      </c>
      <c r="G1" s="24" t="s">
        <v>116</v>
      </c>
      <c r="H1" s="24" t="s">
        <v>117</v>
      </c>
      <c r="I1" s="24" t="s">
        <v>118</v>
      </c>
      <c r="J1" s="67" t="s">
        <v>119</v>
      </c>
      <c r="K1" s="24" t="s">
        <v>120</v>
      </c>
      <c r="L1" s="24" t="s">
        <v>121</v>
      </c>
      <c r="M1" s="24" t="s">
        <v>122</v>
      </c>
      <c r="N1" s="24" t="s">
        <v>145</v>
      </c>
      <c r="O1" s="24" t="s">
        <v>123</v>
      </c>
      <c r="P1" s="24" t="s">
        <v>136</v>
      </c>
      <c r="Q1" s="24" t="s">
        <v>124</v>
      </c>
      <c r="R1" s="24" t="s">
        <v>151</v>
      </c>
      <c r="S1" s="67" t="s">
        <v>150</v>
      </c>
      <c r="T1" s="69" t="s">
        <v>125</v>
      </c>
      <c r="W1" s="12">
        <v>18</v>
      </c>
    </row>
    <row r="2" spans="1:23" s="1" customFormat="1" ht="16.8" customHeight="1" thickTop="1" thickBot="1" x14ac:dyDescent="0.35">
      <c r="A2" s="28" t="s">
        <v>1</v>
      </c>
      <c r="B2" s="28"/>
      <c r="C2" s="61" t="s">
        <v>2</v>
      </c>
      <c r="D2" s="63" t="s">
        <v>3</v>
      </c>
      <c r="E2" s="61" t="s">
        <v>4</v>
      </c>
      <c r="F2" s="25"/>
      <c r="G2" s="65"/>
      <c r="H2" s="25"/>
      <c r="I2" s="25"/>
      <c r="J2" s="68"/>
      <c r="K2" s="25"/>
      <c r="L2" s="25"/>
      <c r="M2" s="25"/>
      <c r="N2" s="25"/>
      <c r="O2" s="25"/>
      <c r="P2" s="25"/>
      <c r="Q2" s="25"/>
      <c r="R2" s="25"/>
      <c r="S2" s="68"/>
      <c r="T2" s="65"/>
    </row>
    <row r="3" spans="1:23" s="1" customFormat="1" ht="20.7" customHeight="1" thickTop="1" thickBot="1" x14ac:dyDescent="0.35">
      <c r="A3" s="2" t="s">
        <v>5</v>
      </c>
      <c r="B3" s="2" t="s">
        <v>6</v>
      </c>
      <c r="C3" s="62"/>
      <c r="D3" s="64"/>
      <c r="E3" s="62"/>
      <c r="F3" s="25"/>
      <c r="G3" s="66"/>
      <c r="H3" s="25"/>
      <c r="I3" s="25"/>
      <c r="J3" s="68"/>
      <c r="K3" s="25"/>
      <c r="L3" s="25"/>
      <c r="M3" s="25"/>
      <c r="N3" s="25"/>
      <c r="O3" s="25"/>
      <c r="P3" s="25"/>
      <c r="Q3" s="25"/>
      <c r="R3" s="25"/>
      <c r="S3" s="68"/>
      <c r="T3" s="66"/>
    </row>
    <row r="4" spans="1:23" s="6" customFormat="1" ht="18.600000000000001" thickTop="1" x14ac:dyDescent="0.35">
      <c r="A4" s="3" t="s">
        <v>15</v>
      </c>
      <c r="B4" s="3" t="s">
        <v>16</v>
      </c>
      <c r="C4" s="4">
        <f>SUM(F4:T4)</f>
        <v>173</v>
      </c>
      <c r="D4" s="4">
        <f>SUM(F4:T4)-H4-K4-I4</f>
        <v>119</v>
      </c>
      <c r="E4" s="4">
        <f>COUNT(F4:T4)</f>
        <v>9</v>
      </c>
      <c r="F4" s="5">
        <v>20</v>
      </c>
      <c r="G4" s="5">
        <v>20</v>
      </c>
      <c r="H4" s="12">
        <v>19</v>
      </c>
      <c r="I4" s="12">
        <v>18</v>
      </c>
      <c r="J4" s="5"/>
      <c r="K4" s="12">
        <v>17</v>
      </c>
      <c r="L4" s="5">
        <v>20</v>
      </c>
      <c r="M4" s="5">
        <v>19</v>
      </c>
      <c r="N4" s="5"/>
      <c r="O4" s="5">
        <v>20</v>
      </c>
      <c r="P4" s="5">
        <v>20</v>
      </c>
      <c r="Q4" s="5"/>
      <c r="R4" s="5"/>
      <c r="S4" s="5"/>
      <c r="T4" s="5"/>
      <c r="U4" s="12">
        <v>17</v>
      </c>
    </row>
    <row r="5" spans="1:23" s="6" customFormat="1" ht="18" x14ac:dyDescent="0.35">
      <c r="A5" s="3" t="s">
        <v>48</v>
      </c>
      <c r="B5" s="3" t="s">
        <v>49</v>
      </c>
      <c r="C5" s="4">
        <f>SUM(F5:T5)</f>
        <v>58</v>
      </c>
      <c r="D5" s="4">
        <f>SUM(F5:T5)</f>
        <v>58</v>
      </c>
      <c r="E5" s="4">
        <f>COUNT(F5:T5)</f>
        <v>3</v>
      </c>
      <c r="F5" s="5"/>
      <c r="G5" s="5"/>
      <c r="H5" s="5"/>
      <c r="I5" s="5">
        <v>20</v>
      </c>
      <c r="J5" s="5">
        <v>20</v>
      </c>
      <c r="K5" s="5">
        <v>18</v>
      </c>
      <c r="L5" s="5"/>
      <c r="M5" s="5"/>
      <c r="N5" s="5"/>
      <c r="O5" s="5"/>
      <c r="P5" s="5"/>
      <c r="Q5" s="5"/>
      <c r="R5" s="5"/>
      <c r="S5" s="5"/>
      <c r="T5" s="5"/>
    </row>
    <row r="6" spans="1:23" s="6" customFormat="1" ht="18" x14ac:dyDescent="0.35">
      <c r="A6" s="3" t="s">
        <v>77</v>
      </c>
      <c r="B6" s="3" t="s">
        <v>78</v>
      </c>
      <c r="C6" s="4">
        <f>SUM(F6:T6)</f>
        <v>55</v>
      </c>
      <c r="D6" s="4">
        <f>SUM(F6:T6)</f>
        <v>55</v>
      </c>
      <c r="E6" s="4">
        <f>COUNT(F6:T6)</f>
        <v>3</v>
      </c>
      <c r="F6" s="5"/>
      <c r="G6" s="5"/>
      <c r="H6" s="5"/>
      <c r="I6" s="5"/>
      <c r="J6" s="5">
        <v>17</v>
      </c>
      <c r="K6" s="5"/>
      <c r="L6" s="5">
        <v>19</v>
      </c>
      <c r="M6" s="5"/>
      <c r="N6" s="5">
        <v>19</v>
      </c>
      <c r="O6" s="5"/>
      <c r="P6" s="5"/>
      <c r="Q6" s="5"/>
      <c r="R6" s="5"/>
      <c r="S6" s="5"/>
      <c r="T6" s="5"/>
    </row>
    <row r="7" spans="1:23" s="6" customFormat="1" ht="18" x14ac:dyDescent="0.35">
      <c r="A7" s="3" t="s">
        <v>53</v>
      </c>
      <c r="B7" s="3" t="s">
        <v>85</v>
      </c>
      <c r="C7" s="4">
        <f>SUM(F7:T7)</f>
        <v>39</v>
      </c>
      <c r="D7" s="4">
        <f>SUM(F7:T7)</f>
        <v>39</v>
      </c>
      <c r="E7" s="4">
        <f>COUNT(F7:T7)</f>
        <v>2</v>
      </c>
      <c r="F7" s="5"/>
      <c r="G7" s="5"/>
      <c r="H7" s="5">
        <v>20</v>
      </c>
      <c r="I7" s="5">
        <v>19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3" s="6" customFormat="1" ht="18.600000000000001" customHeight="1" x14ac:dyDescent="0.35">
      <c r="A8" s="3" t="s">
        <v>76</v>
      </c>
      <c r="B8" s="3" t="s">
        <v>67</v>
      </c>
      <c r="C8" s="4">
        <f>SUM(F8:T8)</f>
        <v>20</v>
      </c>
      <c r="D8" s="4">
        <f>SUM(F8:T8)</f>
        <v>20</v>
      </c>
      <c r="E8" s="4">
        <f>COUNT(F8:T8)</f>
        <v>1</v>
      </c>
      <c r="F8" s="5"/>
      <c r="G8" s="5"/>
      <c r="H8" s="5"/>
      <c r="I8" s="5"/>
      <c r="J8" s="5"/>
      <c r="K8" s="5">
        <v>20</v>
      </c>
      <c r="L8" s="5"/>
      <c r="M8" s="5"/>
      <c r="N8" s="5"/>
      <c r="O8" s="5"/>
      <c r="P8" s="5"/>
      <c r="Q8" s="5"/>
      <c r="R8" s="5"/>
      <c r="S8" s="5"/>
      <c r="T8" s="5"/>
    </row>
    <row r="9" spans="1:23" s="6" customFormat="1" ht="18.600000000000001" customHeight="1" x14ac:dyDescent="0.35">
      <c r="A9" s="3" t="s">
        <v>146</v>
      </c>
      <c r="B9" s="3" t="s">
        <v>147</v>
      </c>
      <c r="C9" s="4">
        <f>SUM(F9:T9)</f>
        <v>20</v>
      </c>
      <c r="D9" s="4">
        <f>SUM(F9:T9)-G9-H9</f>
        <v>20</v>
      </c>
      <c r="E9" s="4">
        <f>COUNT(F9:T9)</f>
        <v>1</v>
      </c>
      <c r="F9" s="5"/>
      <c r="G9" s="5"/>
      <c r="H9" s="5"/>
      <c r="I9" s="5"/>
      <c r="J9" s="5"/>
      <c r="K9" s="5"/>
      <c r="L9" s="5"/>
      <c r="M9" s="5">
        <v>20</v>
      </c>
      <c r="N9" s="5"/>
      <c r="O9" s="5"/>
      <c r="P9" s="5"/>
      <c r="Q9" s="5"/>
      <c r="R9" s="5"/>
      <c r="S9" s="5"/>
      <c r="T9" s="5"/>
    </row>
    <row r="10" spans="1:23" s="6" customFormat="1" ht="18.600000000000001" customHeight="1" x14ac:dyDescent="0.35">
      <c r="A10" s="3" t="s">
        <v>35</v>
      </c>
      <c r="B10" s="3" t="s">
        <v>36</v>
      </c>
      <c r="C10" s="4">
        <f>SUM(F10:T10)</f>
        <v>20</v>
      </c>
      <c r="D10" s="4">
        <f>SUM(F10:T10)</f>
        <v>20</v>
      </c>
      <c r="E10" s="4">
        <f>COUNT(F10:T10)</f>
        <v>1</v>
      </c>
      <c r="F10" s="5"/>
      <c r="G10" s="5"/>
      <c r="H10" s="5"/>
      <c r="I10" s="5"/>
      <c r="J10" s="5"/>
      <c r="K10" s="5"/>
      <c r="L10" s="5"/>
      <c r="M10" s="5"/>
      <c r="N10" s="5">
        <v>20</v>
      </c>
      <c r="O10" s="5"/>
      <c r="P10" s="5"/>
      <c r="Q10" s="5"/>
      <c r="R10" s="5"/>
      <c r="S10" s="5"/>
      <c r="T10" s="5"/>
    </row>
    <row r="11" spans="1:23" s="6" customFormat="1" ht="18" x14ac:dyDescent="0.35">
      <c r="A11" s="3" t="s">
        <v>15</v>
      </c>
      <c r="B11" s="3" t="s">
        <v>129</v>
      </c>
      <c r="C11" s="4">
        <f>SUM(F11:T11)</f>
        <v>19</v>
      </c>
      <c r="D11" s="4">
        <f>SUM(F11:T11)</f>
        <v>19</v>
      </c>
      <c r="E11" s="4">
        <f>COUNT(F11:T11)</f>
        <v>1</v>
      </c>
      <c r="F11" s="5"/>
      <c r="G11" s="5"/>
      <c r="H11" s="5"/>
      <c r="I11" s="5"/>
      <c r="J11" s="5">
        <v>19</v>
      </c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3" s="6" customFormat="1" ht="18" x14ac:dyDescent="0.35">
      <c r="A12" s="3" t="s">
        <v>44</v>
      </c>
      <c r="B12" s="3" t="s">
        <v>137</v>
      </c>
      <c r="C12" s="4">
        <f>SUM(F12:T12)</f>
        <v>19</v>
      </c>
      <c r="D12" s="4">
        <f>SUM(F12:T12)</f>
        <v>19</v>
      </c>
      <c r="E12" s="4">
        <f>COUNT(F12:T12)</f>
        <v>1</v>
      </c>
      <c r="F12" s="5"/>
      <c r="G12" s="5"/>
      <c r="H12" s="5"/>
      <c r="I12" s="5"/>
      <c r="J12" s="5"/>
      <c r="K12" s="5">
        <v>19</v>
      </c>
      <c r="L12" s="5"/>
      <c r="M12" s="5"/>
      <c r="N12" s="5"/>
      <c r="O12" s="5"/>
      <c r="P12" s="5"/>
      <c r="Q12" s="5"/>
      <c r="R12" s="5"/>
      <c r="S12" s="5"/>
      <c r="T12" s="5"/>
    </row>
    <row r="13" spans="1:23" s="6" customFormat="1" ht="18" x14ac:dyDescent="0.35">
      <c r="A13" s="3" t="s">
        <v>17</v>
      </c>
      <c r="B13" s="3" t="s">
        <v>20</v>
      </c>
      <c r="C13" s="4">
        <f>SUM(F13:T13)</f>
        <v>18</v>
      </c>
      <c r="D13" s="4">
        <f>SUM(F13:T13)-G13-H13</f>
        <v>18</v>
      </c>
      <c r="E13" s="4">
        <f>COUNT(F13:T13)</f>
        <v>1</v>
      </c>
      <c r="F13" s="5"/>
      <c r="G13" s="5"/>
      <c r="H13" s="5"/>
      <c r="I13" s="5"/>
      <c r="J13" s="5">
        <v>18</v>
      </c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3" s="6" customFormat="1" ht="18" x14ac:dyDescent="0.35">
      <c r="A14" s="3"/>
      <c r="B14" s="3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3" s="6" customFormat="1" ht="18" x14ac:dyDescent="0.35">
      <c r="A15" s="3" t="s">
        <v>68</v>
      </c>
      <c r="B15" s="3" t="s">
        <v>69</v>
      </c>
      <c r="C15" s="4">
        <f>SUM(F15:T15)</f>
        <v>0</v>
      </c>
      <c r="D15" s="4">
        <f>SUM(F15:T15)</f>
        <v>0</v>
      </c>
      <c r="E15" s="4">
        <f>COUNT(F15:T15)</f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3" s="6" customFormat="1" ht="18" x14ac:dyDescent="0.35">
      <c r="A16" s="3" t="s">
        <v>79</v>
      </c>
      <c r="B16" s="3" t="s">
        <v>20</v>
      </c>
      <c r="C16" s="4">
        <f>SUM(F16:T16)</f>
        <v>0</v>
      </c>
      <c r="D16" s="4">
        <f>SUM(F16:T16)</f>
        <v>0</v>
      </c>
      <c r="E16" s="4">
        <f>COUNT(F16:T16)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8" x14ac:dyDescent="0.35">
      <c r="A17" s="3" t="s">
        <v>66</v>
      </c>
      <c r="B17" s="3" t="s">
        <v>67</v>
      </c>
      <c r="C17" s="4">
        <f>SUM(F17:T17)</f>
        <v>0</v>
      </c>
      <c r="D17" s="4">
        <f>SUM(F17:T17)</f>
        <v>0</v>
      </c>
      <c r="E17" s="4">
        <f>COUNT(F17:T17)</f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8" x14ac:dyDescent="0.35">
      <c r="A18" s="3" t="s">
        <v>90</v>
      </c>
      <c r="B18" s="3" t="s">
        <v>91</v>
      </c>
      <c r="C18" s="4">
        <f>SUM(F18:T18)</f>
        <v>0</v>
      </c>
      <c r="D18" s="4">
        <f>SUM(F18:T18)</f>
        <v>0</v>
      </c>
      <c r="E18" s="4">
        <f>COUNT(F18:T18)</f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6" customFormat="1" ht="18" x14ac:dyDescent="0.35">
      <c r="A19" s="3"/>
      <c r="B19" s="3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6" customFormat="1" ht="18" x14ac:dyDescent="0.35">
      <c r="A20" s="3"/>
      <c r="B20" s="3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6" customFormat="1" ht="18" x14ac:dyDescent="0.35">
      <c r="A21" s="7"/>
      <c r="B21" s="7"/>
      <c r="C21" s="8"/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T21" s="9"/>
    </row>
    <row r="22" spans="1:20" s="6" customFormat="1" ht="18" x14ac:dyDescent="0.35">
      <c r="A22" s="7"/>
      <c r="B22" s="7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20" s="1" customFormat="1" ht="15" thickBot="1" x14ac:dyDescent="0.35"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20" s="1" customFormat="1" ht="26.7" customHeight="1" thickTop="1" thickBot="1" x14ac:dyDescent="0.35">
      <c r="A24" s="60" t="s">
        <v>7</v>
      </c>
      <c r="B24" s="60"/>
      <c r="C24" s="60"/>
      <c r="D24" s="60"/>
      <c r="E24" s="60"/>
      <c r="F24" s="22" t="str">
        <f t="shared" ref="F24:T24" si="0">F1</f>
        <v>Liversedge Half 3rd March</v>
      </c>
      <c r="G24" s="22" t="str">
        <f t="shared" si="0"/>
        <v>Keighley 5k 10th March</v>
      </c>
      <c r="H24" s="22" t="str">
        <f t="shared" si="0"/>
        <v>Leeds Roundhay Park 5k     21st April</v>
      </c>
      <c r="I24" s="22" t="str">
        <f t="shared" si="0"/>
        <v>Melmerby 10k Ripon 5th May</v>
      </c>
      <c r="J24" s="22" t="str">
        <f t="shared" si="0"/>
        <v>Northowram 5 Mile   2nd June</v>
      </c>
      <c r="K24" s="22" t="str">
        <f t="shared" si="0"/>
        <v>Lindley 10k     30th June</v>
      </c>
      <c r="L24" s="22" t="str">
        <f t="shared" si="0"/>
        <v>Ilkley Half 14th July</v>
      </c>
      <c r="M24" s="22" t="str">
        <f t="shared" si="0"/>
        <v>York 10k       4th August</v>
      </c>
      <c r="N24" s="22" t="str">
        <f t="shared" si="0"/>
        <v xml:space="preserve">Littlerborough Charity 5k 27th Aug </v>
      </c>
      <c r="O24" s="22" t="str">
        <f t="shared" si="0"/>
        <v>Vale of York Half         8th September</v>
      </c>
      <c r="P24" s="22" t="str">
        <f t="shared" si="0"/>
        <v>Morley 10k    06th October</v>
      </c>
      <c r="Q24" s="22" t="str">
        <f t="shared" si="0"/>
        <v xml:space="preserve">Tadcaster         10 mile          17th November    </v>
      </c>
      <c r="R24" s="22" t="str">
        <f t="shared" si="0"/>
        <v>Myerscough 10 mile    1st December</v>
      </c>
      <c r="S24" s="22" t="str">
        <f t="shared" si="0"/>
        <v>Meltham 10k 26th Jan</v>
      </c>
      <c r="T24" s="22" t="str">
        <f t="shared" si="0"/>
        <v>Dewsbury 10k            2th February TBC</v>
      </c>
    </row>
    <row r="25" spans="1:20" s="1" customFormat="1" ht="16.8" thickTop="1" thickBot="1" x14ac:dyDescent="0.35">
      <c r="A25" s="28" t="s">
        <v>1</v>
      </c>
      <c r="B25" s="28"/>
      <c r="C25" s="58" t="s">
        <v>2</v>
      </c>
      <c r="D25" s="56" t="s">
        <v>3</v>
      </c>
      <c r="E25" s="58" t="s">
        <v>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s="1" customFormat="1" ht="19.2" customHeight="1" thickTop="1" thickBot="1" x14ac:dyDescent="0.35">
      <c r="A26" s="2" t="s">
        <v>5</v>
      </c>
      <c r="B26" s="2" t="s">
        <v>6</v>
      </c>
      <c r="C26" s="59"/>
      <c r="D26" s="57"/>
      <c r="E26" s="5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s="6" customFormat="1" ht="18.600000000000001" thickTop="1" x14ac:dyDescent="0.35">
      <c r="A27" s="3" t="s">
        <v>32</v>
      </c>
      <c r="B27" s="3" t="s">
        <v>33</v>
      </c>
      <c r="C27" s="4">
        <f t="shared" ref="C27:C37" si="1">SUM(F27:T27)</f>
        <v>113</v>
      </c>
      <c r="D27" s="4">
        <f t="shared" ref="D27:D37" si="2">SUM(F27:T27)</f>
        <v>113</v>
      </c>
      <c r="E27" s="4">
        <f t="shared" ref="E27:E37" si="3">COUNT(F27:T27)</f>
        <v>6</v>
      </c>
      <c r="F27" s="5">
        <v>19</v>
      </c>
      <c r="G27" s="5"/>
      <c r="H27" s="5"/>
      <c r="I27" s="5"/>
      <c r="J27" s="5">
        <v>19</v>
      </c>
      <c r="K27" s="5">
        <v>18</v>
      </c>
      <c r="L27" s="5">
        <v>20</v>
      </c>
      <c r="M27" s="5"/>
      <c r="N27" s="5">
        <v>20</v>
      </c>
      <c r="O27" s="5">
        <v>17</v>
      </c>
      <c r="P27" s="5"/>
      <c r="Q27" s="12"/>
      <c r="R27" s="5"/>
      <c r="S27" s="5"/>
      <c r="T27" s="12"/>
    </row>
    <row r="28" spans="1:20" s="6" customFormat="1" ht="18" x14ac:dyDescent="0.35">
      <c r="A28" s="3" t="s">
        <v>50</v>
      </c>
      <c r="B28" s="3" t="s">
        <v>49</v>
      </c>
      <c r="C28" s="4">
        <f t="shared" si="1"/>
        <v>100</v>
      </c>
      <c r="D28" s="4">
        <f t="shared" si="2"/>
        <v>100</v>
      </c>
      <c r="E28" s="4">
        <f t="shared" si="3"/>
        <v>5</v>
      </c>
      <c r="F28" s="5"/>
      <c r="G28" s="5"/>
      <c r="H28" s="5"/>
      <c r="I28" s="5">
        <v>20</v>
      </c>
      <c r="J28" s="5">
        <v>20</v>
      </c>
      <c r="K28" s="5">
        <v>20</v>
      </c>
      <c r="L28" s="5"/>
      <c r="M28" s="5">
        <v>20</v>
      </c>
      <c r="N28" s="5"/>
      <c r="O28" s="5">
        <v>20</v>
      </c>
      <c r="P28" s="5"/>
      <c r="Q28" s="5"/>
      <c r="R28" s="5"/>
      <c r="S28" s="5"/>
      <c r="T28" s="12"/>
    </row>
    <row r="29" spans="1:20" s="6" customFormat="1" ht="18" x14ac:dyDescent="0.35">
      <c r="A29" s="3" t="s">
        <v>80</v>
      </c>
      <c r="B29" s="3" t="s">
        <v>81</v>
      </c>
      <c r="C29" s="4">
        <f t="shared" si="1"/>
        <v>73</v>
      </c>
      <c r="D29" s="4">
        <f t="shared" si="2"/>
        <v>73</v>
      </c>
      <c r="E29" s="4">
        <f t="shared" si="3"/>
        <v>4</v>
      </c>
      <c r="F29" s="5">
        <v>20</v>
      </c>
      <c r="G29" s="5">
        <v>19</v>
      </c>
      <c r="H29" s="5"/>
      <c r="I29" s="5"/>
      <c r="J29" s="5"/>
      <c r="K29" s="5">
        <v>16</v>
      </c>
      <c r="L29" s="5"/>
      <c r="M29" s="5"/>
      <c r="N29" s="5"/>
      <c r="O29" s="5">
        <v>18</v>
      </c>
      <c r="P29" s="5"/>
      <c r="Q29" s="5"/>
      <c r="R29" s="5"/>
      <c r="S29" s="5"/>
      <c r="T29" s="12"/>
    </row>
    <row r="30" spans="1:20" s="6" customFormat="1" ht="18" x14ac:dyDescent="0.35">
      <c r="A30" s="3" t="s">
        <v>30</v>
      </c>
      <c r="B30" s="3" t="s">
        <v>31</v>
      </c>
      <c r="C30" s="4">
        <f t="shared" si="1"/>
        <v>66</v>
      </c>
      <c r="D30" s="4">
        <f t="shared" si="2"/>
        <v>66</v>
      </c>
      <c r="E30" s="4">
        <f t="shared" si="3"/>
        <v>4</v>
      </c>
      <c r="F30" s="5">
        <v>18</v>
      </c>
      <c r="G30" s="5"/>
      <c r="H30" s="5"/>
      <c r="I30" s="5"/>
      <c r="J30" s="5">
        <v>17</v>
      </c>
      <c r="K30" s="5">
        <v>17</v>
      </c>
      <c r="L30" s="5"/>
      <c r="M30" s="5"/>
      <c r="N30" s="5"/>
      <c r="O30" s="5">
        <v>14</v>
      </c>
      <c r="P30" s="5"/>
      <c r="Q30" s="5"/>
      <c r="R30" s="5"/>
      <c r="S30" s="5"/>
      <c r="T30" s="12"/>
    </row>
    <row r="31" spans="1:20" s="6" customFormat="1" ht="18" x14ac:dyDescent="0.35">
      <c r="A31" s="3" t="s">
        <v>61</v>
      </c>
      <c r="B31" s="3" t="s">
        <v>62</v>
      </c>
      <c r="C31" s="4">
        <f t="shared" si="1"/>
        <v>57</v>
      </c>
      <c r="D31" s="4">
        <f t="shared" si="2"/>
        <v>57</v>
      </c>
      <c r="E31" s="4">
        <f t="shared" si="3"/>
        <v>3</v>
      </c>
      <c r="F31" s="5"/>
      <c r="G31" s="5">
        <v>20</v>
      </c>
      <c r="H31" s="5"/>
      <c r="I31" s="5">
        <v>19</v>
      </c>
      <c r="J31" s="5">
        <v>18</v>
      </c>
      <c r="K31" s="5"/>
      <c r="L31" s="5"/>
      <c r="M31" s="5"/>
      <c r="N31" s="5"/>
      <c r="O31" s="5"/>
      <c r="P31" s="5"/>
      <c r="Q31" s="5"/>
      <c r="R31" s="5"/>
      <c r="S31" s="5"/>
      <c r="T31" s="12"/>
    </row>
    <row r="32" spans="1:20" s="6" customFormat="1" ht="18" x14ac:dyDescent="0.35">
      <c r="A32" s="3" t="s">
        <v>148</v>
      </c>
      <c r="B32" s="3" t="s">
        <v>149</v>
      </c>
      <c r="C32" s="4">
        <f t="shared" si="1"/>
        <v>57</v>
      </c>
      <c r="D32" s="4">
        <f t="shared" si="2"/>
        <v>57</v>
      </c>
      <c r="E32" s="4">
        <f t="shared" si="3"/>
        <v>3</v>
      </c>
      <c r="F32" s="5"/>
      <c r="G32" s="5"/>
      <c r="H32" s="5"/>
      <c r="I32" s="5"/>
      <c r="J32" s="5"/>
      <c r="K32" s="5"/>
      <c r="L32" s="5"/>
      <c r="M32" s="5">
        <v>19</v>
      </c>
      <c r="N32" s="5">
        <v>19</v>
      </c>
      <c r="O32" s="5">
        <v>19</v>
      </c>
      <c r="P32" s="5"/>
      <c r="Q32" s="5"/>
      <c r="R32" s="5"/>
      <c r="S32" s="5"/>
      <c r="T32" s="12"/>
    </row>
    <row r="33" spans="1:20" s="6" customFormat="1" ht="18" x14ac:dyDescent="0.35">
      <c r="A33" s="3" t="s">
        <v>138</v>
      </c>
      <c r="B33" s="3" t="s">
        <v>139</v>
      </c>
      <c r="C33" s="4">
        <f t="shared" si="1"/>
        <v>19</v>
      </c>
      <c r="D33" s="4">
        <f t="shared" si="2"/>
        <v>19</v>
      </c>
      <c r="E33" s="4">
        <f t="shared" si="3"/>
        <v>1</v>
      </c>
      <c r="F33" s="5"/>
      <c r="G33" s="5"/>
      <c r="H33" s="5"/>
      <c r="I33" s="5"/>
      <c r="J33" s="5"/>
      <c r="K33" s="5">
        <v>19</v>
      </c>
      <c r="L33" s="5"/>
      <c r="M33" s="5"/>
      <c r="N33" s="5"/>
      <c r="O33" s="5"/>
      <c r="P33" s="5"/>
      <c r="Q33" s="5"/>
      <c r="R33" s="5"/>
      <c r="S33" s="5"/>
      <c r="T33" s="12"/>
    </row>
    <row r="34" spans="1:20" s="6" customFormat="1" ht="18" x14ac:dyDescent="0.35">
      <c r="A34" s="3" t="s">
        <v>70</v>
      </c>
      <c r="B34" s="3" t="s">
        <v>71</v>
      </c>
      <c r="C34" s="4">
        <f t="shared" si="1"/>
        <v>18</v>
      </c>
      <c r="D34" s="4">
        <f t="shared" si="2"/>
        <v>18</v>
      </c>
      <c r="E34" s="4">
        <f t="shared" si="3"/>
        <v>1</v>
      </c>
      <c r="F34" s="5"/>
      <c r="G34" s="5"/>
      <c r="H34" s="5"/>
      <c r="I34" s="5"/>
      <c r="J34" s="5"/>
      <c r="K34" s="5"/>
      <c r="L34" s="5"/>
      <c r="M34" s="5"/>
      <c r="N34" s="5">
        <v>18</v>
      </c>
      <c r="O34" s="5"/>
      <c r="P34" s="5"/>
      <c r="Q34" s="5"/>
      <c r="R34" s="5"/>
      <c r="S34" s="5"/>
      <c r="T34" s="5"/>
    </row>
    <row r="35" spans="1:20" s="6" customFormat="1" ht="18" x14ac:dyDescent="0.35">
      <c r="A35" s="3" t="s">
        <v>60</v>
      </c>
      <c r="B35" s="3" t="s">
        <v>43</v>
      </c>
      <c r="C35" s="4">
        <f t="shared" si="1"/>
        <v>16</v>
      </c>
      <c r="D35" s="4">
        <f t="shared" si="2"/>
        <v>16</v>
      </c>
      <c r="E35" s="4">
        <f t="shared" si="3"/>
        <v>1</v>
      </c>
      <c r="F35" s="5"/>
      <c r="G35" s="5"/>
      <c r="H35" s="5"/>
      <c r="I35" s="5"/>
      <c r="J35" s="5"/>
      <c r="K35" s="5"/>
      <c r="L35" s="5"/>
      <c r="M35" s="5"/>
      <c r="N35" s="5"/>
      <c r="O35" s="5">
        <v>16</v>
      </c>
      <c r="P35" s="5"/>
      <c r="Q35" s="5"/>
      <c r="R35" s="5"/>
      <c r="S35" s="5"/>
      <c r="T35" s="12"/>
    </row>
    <row r="36" spans="1:20" s="6" customFormat="1" ht="18" x14ac:dyDescent="0.35">
      <c r="A36" s="3" t="s">
        <v>58</v>
      </c>
      <c r="B36" s="3" t="s">
        <v>55</v>
      </c>
      <c r="C36" s="4">
        <f t="shared" si="1"/>
        <v>15</v>
      </c>
      <c r="D36" s="4">
        <f t="shared" si="2"/>
        <v>15</v>
      </c>
      <c r="E36" s="4">
        <f t="shared" si="3"/>
        <v>1</v>
      </c>
      <c r="F36" s="5"/>
      <c r="G36" s="5"/>
      <c r="H36" s="5"/>
      <c r="I36" s="5"/>
      <c r="J36" s="5"/>
      <c r="K36" s="5"/>
      <c r="L36" s="5"/>
      <c r="M36" s="5"/>
      <c r="N36" s="5"/>
      <c r="O36" s="5">
        <v>15</v>
      </c>
      <c r="P36" s="5"/>
      <c r="Q36" s="5"/>
      <c r="R36" s="5"/>
      <c r="S36" s="5"/>
      <c r="T36" s="5"/>
    </row>
    <row r="37" spans="1:20" s="6" customFormat="1" ht="18" x14ac:dyDescent="0.35">
      <c r="A37" s="3" t="s">
        <v>70</v>
      </c>
      <c r="B37" s="3" t="s">
        <v>94</v>
      </c>
      <c r="C37" s="4">
        <f t="shared" si="1"/>
        <v>13</v>
      </c>
      <c r="D37" s="4">
        <f t="shared" si="2"/>
        <v>13</v>
      </c>
      <c r="E37" s="4">
        <f t="shared" si="3"/>
        <v>1</v>
      </c>
      <c r="F37" s="5"/>
      <c r="G37" s="5"/>
      <c r="H37" s="5"/>
      <c r="I37" s="5"/>
      <c r="J37" s="5"/>
      <c r="K37" s="5"/>
      <c r="L37" s="5"/>
      <c r="M37" s="5"/>
      <c r="N37" s="5"/>
      <c r="O37" s="5">
        <v>13</v>
      </c>
      <c r="P37" s="5"/>
      <c r="Q37" s="5"/>
      <c r="R37" s="5"/>
      <c r="S37" s="5"/>
      <c r="T37" s="5"/>
    </row>
    <row r="38" spans="1:20" s="6" customFormat="1" ht="18" x14ac:dyDescent="0.35">
      <c r="A38" s="3"/>
      <c r="B38" s="3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s="6" customFormat="1" ht="18" x14ac:dyDescent="0.35">
      <c r="A39" s="3" t="s">
        <v>92</v>
      </c>
      <c r="B39" s="3" t="s">
        <v>93</v>
      </c>
      <c r="C39" s="4">
        <f>SUM(F39:T39)</f>
        <v>0</v>
      </c>
      <c r="D39" s="4">
        <f>SUM(F39:T39)</f>
        <v>0</v>
      </c>
      <c r="E39" s="4">
        <f>COUNT(F39:T39)</f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s="6" customFormat="1" ht="18" x14ac:dyDescent="0.35">
      <c r="A40" s="3" t="s">
        <v>95</v>
      </c>
      <c r="B40" s="3" t="s">
        <v>96</v>
      </c>
      <c r="C40" s="4">
        <f>SUM(F40:T40)</f>
        <v>0</v>
      </c>
      <c r="D40" s="4">
        <f>SUM(F40:T40)</f>
        <v>0</v>
      </c>
      <c r="E40" s="4">
        <f>COUNT(F40:T40)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s="6" customFormat="1" ht="18" x14ac:dyDescent="0.35">
      <c r="A41" s="3" t="s">
        <v>56</v>
      </c>
      <c r="B41" s="3" t="s">
        <v>57</v>
      </c>
      <c r="C41" s="4">
        <f>SUM(F41:T41)</f>
        <v>0</v>
      </c>
      <c r="D41" s="4">
        <f>SUM(F41:T41)</f>
        <v>0</v>
      </c>
      <c r="E41" s="4">
        <f>COUNT(F41:T41)</f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s="6" customFormat="1" ht="18" x14ac:dyDescent="0.35">
      <c r="A42" s="3" t="s">
        <v>97</v>
      </c>
      <c r="B42" s="3" t="s">
        <v>98</v>
      </c>
      <c r="C42" s="4">
        <f>SUM(F42:T42)</f>
        <v>0</v>
      </c>
      <c r="D42" s="4">
        <f>SUM(F42:T42)</f>
        <v>0</v>
      </c>
      <c r="E42" s="4">
        <f>COUNT(F42:T42)</f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s="6" customFormat="1" ht="18" x14ac:dyDescent="0.35">
      <c r="A43" s="3" t="s">
        <v>99</v>
      </c>
      <c r="B43" s="3" t="s">
        <v>100</v>
      </c>
      <c r="C43" s="4">
        <f t="shared" ref="C43" si="4">SUM(F43:T43)</f>
        <v>0</v>
      </c>
      <c r="D43" s="4">
        <f t="shared" ref="D43" si="5">SUM(F43:T43)</f>
        <v>0</v>
      </c>
      <c r="E43" s="4">
        <f t="shared" ref="E43" si="6">COUNT(F43:T43)</f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6" customFormat="1" ht="18" x14ac:dyDescent="0.35">
      <c r="A44" s="3"/>
      <c r="B44" s="3"/>
      <c r="C44" s="4"/>
      <c r="D44" s="4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s="6" customFormat="1" ht="18" x14ac:dyDescent="0.35">
      <c r="A45" s="7"/>
      <c r="B45" s="7"/>
      <c r="C45" s="8"/>
      <c r="D45" s="8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s="1" customFormat="1" ht="15" thickBot="1" x14ac:dyDescent="0.35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20" s="1" customFormat="1" ht="25.2" customHeight="1" thickTop="1" thickBot="1" x14ac:dyDescent="0.35">
      <c r="A47" s="49" t="s">
        <v>8</v>
      </c>
      <c r="B47" s="50"/>
      <c r="C47" s="50"/>
      <c r="D47" s="50"/>
      <c r="E47" s="51"/>
      <c r="F47" s="45" t="str">
        <f t="shared" ref="F47:T47" si="7">F24</f>
        <v>Liversedge Half 3rd March</v>
      </c>
      <c r="G47" s="45" t="str">
        <f t="shared" si="7"/>
        <v>Keighley 5k 10th March</v>
      </c>
      <c r="H47" s="45" t="str">
        <f t="shared" si="7"/>
        <v>Leeds Roundhay Park 5k     21st April</v>
      </c>
      <c r="I47" s="45" t="str">
        <f t="shared" si="7"/>
        <v>Melmerby 10k Ripon 5th May</v>
      </c>
      <c r="J47" s="45" t="str">
        <f t="shared" si="7"/>
        <v>Northowram 5 Mile   2nd June</v>
      </c>
      <c r="K47" s="45" t="str">
        <f t="shared" si="7"/>
        <v>Lindley 10k     30th June</v>
      </c>
      <c r="L47" s="45" t="str">
        <f t="shared" si="7"/>
        <v>Ilkley Half 14th July</v>
      </c>
      <c r="M47" s="45" t="str">
        <f t="shared" si="7"/>
        <v>York 10k       4th August</v>
      </c>
      <c r="N47" s="45" t="str">
        <f t="shared" si="7"/>
        <v xml:space="preserve">Littlerborough Charity 5k 27th Aug </v>
      </c>
      <c r="O47" s="45" t="str">
        <f t="shared" si="7"/>
        <v>Vale of York Half         8th September</v>
      </c>
      <c r="P47" s="45" t="str">
        <f t="shared" si="7"/>
        <v>Morley 10k    06th October</v>
      </c>
      <c r="Q47" s="45" t="str">
        <f t="shared" si="7"/>
        <v xml:space="preserve">Tadcaster         10 mile          17th November    </v>
      </c>
      <c r="R47" s="45" t="str">
        <f t="shared" si="7"/>
        <v>Myerscough 10 mile    1st December</v>
      </c>
      <c r="S47" s="45" t="str">
        <f t="shared" si="7"/>
        <v>Meltham 10k 26th Jan</v>
      </c>
      <c r="T47" s="45" t="str">
        <f t="shared" si="7"/>
        <v>Dewsbury 10k            2th February TBC</v>
      </c>
    </row>
    <row r="48" spans="1:20" s="1" customFormat="1" ht="16.8" thickTop="1" thickBot="1" x14ac:dyDescent="0.35">
      <c r="A48" s="28" t="s">
        <v>1</v>
      </c>
      <c r="B48" s="28"/>
      <c r="C48" s="47" t="s">
        <v>2</v>
      </c>
      <c r="D48" s="52" t="s">
        <v>3</v>
      </c>
      <c r="E48" s="47" t="s">
        <v>4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s="1" customFormat="1" ht="24" customHeight="1" thickTop="1" thickBot="1" x14ac:dyDescent="0.35">
      <c r="A49" s="2" t="s">
        <v>5</v>
      </c>
      <c r="B49" s="2" t="s">
        <v>6</v>
      </c>
      <c r="C49" s="48"/>
      <c r="D49" s="53"/>
      <c r="E49" s="48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6" customFormat="1" ht="18.600000000000001" thickTop="1" x14ac:dyDescent="0.35">
      <c r="A50" s="3" t="s">
        <v>103</v>
      </c>
      <c r="B50" s="3" t="s">
        <v>104</v>
      </c>
      <c r="C50" s="4">
        <f>SUM(F50:T50)</f>
        <v>158</v>
      </c>
      <c r="D50" s="4">
        <f>SUM(F50:T50)-G50-J50</f>
        <v>120</v>
      </c>
      <c r="E50" s="4">
        <f>COUNT(F50:T50)</f>
        <v>8</v>
      </c>
      <c r="F50" s="5"/>
      <c r="G50" s="12">
        <v>19</v>
      </c>
      <c r="H50" s="5"/>
      <c r="I50" s="5">
        <v>20</v>
      </c>
      <c r="J50" s="12">
        <v>19</v>
      </c>
      <c r="K50" s="5"/>
      <c r="L50" s="5">
        <v>20</v>
      </c>
      <c r="M50" s="5">
        <v>20</v>
      </c>
      <c r="N50" s="5">
        <v>20</v>
      </c>
      <c r="O50" s="5">
        <v>20</v>
      </c>
      <c r="P50" s="5">
        <v>20</v>
      </c>
      <c r="Q50" s="5"/>
      <c r="R50" s="5"/>
      <c r="S50" s="5"/>
      <c r="T50" s="5"/>
    </row>
    <row r="51" spans="1:20" s="6" customFormat="1" ht="18" x14ac:dyDescent="0.35">
      <c r="A51" s="3" t="s">
        <v>13</v>
      </c>
      <c r="B51" s="3" t="s">
        <v>14</v>
      </c>
      <c r="C51" s="4">
        <f>SUM(F51:T51)</f>
        <v>117</v>
      </c>
      <c r="D51" s="4">
        <f>SUM(F51:T51)</f>
        <v>117</v>
      </c>
      <c r="E51" s="4">
        <f>COUNT(F51:T51)</f>
        <v>6</v>
      </c>
      <c r="F51" s="5"/>
      <c r="G51" s="5">
        <v>20</v>
      </c>
      <c r="H51" s="5">
        <v>20</v>
      </c>
      <c r="I51" s="5"/>
      <c r="J51" s="5">
        <v>20</v>
      </c>
      <c r="K51" s="5">
        <v>20</v>
      </c>
      <c r="L51" s="5">
        <v>18</v>
      </c>
      <c r="M51" s="5"/>
      <c r="N51" s="5">
        <v>19</v>
      </c>
      <c r="O51" s="5"/>
      <c r="P51" s="12"/>
      <c r="Q51" s="5"/>
      <c r="R51" s="5"/>
      <c r="S51" s="5"/>
      <c r="T51" s="12"/>
    </row>
    <row r="52" spans="1:20" s="6" customFormat="1" ht="18" x14ac:dyDescent="0.35">
      <c r="A52" s="3" t="s">
        <v>24</v>
      </c>
      <c r="B52" s="3" t="s">
        <v>25</v>
      </c>
      <c r="C52" s="4">
        <f>SUM(F52:T52)</f>
        <v>75</v>
      </c>
      <c r="D52" s="4">
        <f>SUM(F52:T52)</f>
        <v>75</v>
      </c>
      <c r="E52" s="4">
        <f>COUNT(F52:T52)</f>
        <v>4</v>
      </c>
      <c r="F52" s="5">
        <v>20</v>
      </c>
      <c r="G52" s="5"/>
      <c r="H52" s="5"/>
      <c r="I52" s="5"/>
      <c r="J52" s="5"/>
      <c r="K52" s="5">
        <v>19</v>
      </c>
      <c r="L52" s="5"/>
      <c r="M52" s="5"/>
      <c r="N52" s="5">
        <v>18</v>
      </c>
      <c r="O52" s="12"/>
      <c r="P52" s="5">
        <v>18</v>
      </c>
      <c r="Q52" s="5"/>
      <c r="R52" s="5"/>
      <c r="S52" s="5"/>
      <c r="T52" s="12"/>
    </row>
    <row r="53" spans="1:20" s="6" customFormat="1" ht="18" x14ac:dyDescent="0.35">
      <c r="A53" s="3" t="s">
        <v>37</v>
      </c>
      <c r="B53" s="3" t="s">
        <v>38</v>
      </c>
      <c r="C53" s="4">
        <f>SUM(F53:T53)</f>
        <v>71</v>
      </c>
      <c r="D53" s="4">
        <f>SUM(F53:T53)</f>
        <v>71</v>
      </c>
      <c r="E53" s="4">
        <f>COUNT(F53:T53)</f>
        <v>4</v>
      </c>
      <c r="F53" s="5">
        <v>19</v>
      </c>
      <c r="G53" s="12"/>
      <c r="H53" s="12"/>
      <c r="I53" s="5"/>
      <c r="J53" s="5">
        <v>17</v>
      </c>
      <c r="K53" s="5"/>
      <c r="L53" s="5"/>
      <c r="M53" s="5">
        <v>19</v>
      </c>
      <c r="N53" s="5">
        <v>16</v>
      </c>
      <c r="O53" s="5"/>
      <c r="P53" s="12"/>
      <c r="Q53" s="5"/>
      <c r="R53" s="5"/>
      <c r="S53" s="5"/>
      <c r="T53" s="12"/>
    </row>
    <row r="54" spans="1:20" s="6" customFormat="1" ht="18" x14ac:dyDescent="0.35">
      <c r="A54" s="3" t="s">
        <v>39</v>
      </c>
      <c r="B54" s="3" t="s">
        <v>63</v>
      </c>
      <c r="C54" s="4">
        <f>SUM(F54:T54)</f>
        <v>54</v>
      </c>
      <c r="D54" s="4">
        <f>SUM(F54:T54)</f>
        <v>54</v>
      </c>
      <c r="E54" s="4">
        <f>COUNT(F54:T54)</f>
        <v>3</v>
      </c>
      <c r="F54" s="5"/>
      <c r="G54" s="5">
        <v>18</v>
      </c>
      <c r="H54" s="5"/>
      <c r="I54" s="5"/>
      <c r="J54" s="5"/>
      <c r="K54" s="5"/>
      <c r="L54" s="5"/>
      <c r="M54" s="5"/>
      <c r="N54" s="5">
        <v>17</v>
      </c>
      <c r="O54" s="5">
        <v>19</v>
      </c>
      <c r="P54" s="5"/>
      <c r="Q54" s="5"/>
      <c r="R54" s="5"/>
      <c r="S54" s="5"/>
      <c r="T54" s="12"/>
    </row>
    <row r="55" spans="1:20" s="6" customFormat="1" ht="18" x14ac:dyDescent="0.35">
      <c r="A55" s="3" t="s">
        <v>51</v>
      </c>
      <c r="B55" s="3" t="s">
        <v>52</v>
      </c>
      <c r="C55" s="4">
        <f>SUM(F55:T55)</f>
        <v>38</v>
      </c>
      <c r="D55" s="4">
        <f>SUM(F55:T55)</f>
        <v>38</v>
      </c>
      <c r="E55" s="4">
        <f>COUNT(F55:T55)</f>
        <v>2</v>
      </c>
      <c r="F55" s="5"/>
      <c r="G55" s="5"/>
      <c r="H55" s="5"/>
      <c r="I55" s="5">
        <v>19</v>
      </c>
      <c r="J55" s="5"/>
      <c r="K55" s="5"/>
      <c r="L55" s="5">
        <v>19</v>
      </c>
      <c r="M55" s="5"/>
      <c r="N55" s="5"/>
      <c r="O55" s="5"/>
      <c r="P55" s="5"/>
      <c r="Q55" s="5"/>
      <c r="R55" s="5"/>
      <c r="S55" s="5"/>
      <c r="T55" s="5"/>
    </row>
    <row r="56" spans="1:20" s="6" customFormat="1" ht="18" x14ac:dyDescent="0.35">
      <c r="A56" s="3" t="s">
        <v>74</v>
      </c>
      <c r="B56" s="3" t="s">
        <v>75</v>
      </c>
      <c r="C56" s="4">
        <f>SUM(F56:T56)</f>
        <v>36</v>
      </c>
      <c r="D56" s="4">
        <f>SUM(F56:T56)</f>
        <v>36</v>
      </c>
      <c r="E56" s="4">
        <f>COUNT(F56:T56)</f>
        <v>2</v>
      </c>
      <c r="F56" s="5"/>
      <c r="G56" s="5"/>
      <c r="H56" s="5"/>
      <c r="I56" s="5">
        <v>18</v>
      </c>
      <c r="J56" s="5"/>
      <c r="K56" s="5"/>
      <c r="L56" s="5"/>
      <c r="M56" s="5">
        <v>18</v>
      </c>
      <c r="N56" s="5"/>
      <c r="O56" s="5"/>
      <c r="P56" s="5"/>
      <c r="Q56" s="5"/>
      <c r="R56" s="5"/>
      <c r="S56" s="5"/>
      <c r="T56" s="5"/>
    </row>
    <row r="57" spans="1:20" s="6" customFormat="1" ht="18" x14ac:dyDescent="0.35">
      <c r="A57" s="3" t="s">
        <v>86</v>
      </c>
      <c r="B57" s="3" t="s">
        <v>87</v>
      </c>
      <c r="C57" s="4">
        <f>SUM(F57:T57)</f>
        <v>19</v>
      </c>
      <c r="D57" s="4">
        <f>SUM(F57:T57)</f>
        <v>19</v>
      </c>
      <c r="E57" s="4">
        <f>COUNT(F57:T57)</f>
        <v>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19</v>
      </c>
      <c r="Q57" s="5"/>
      <c r="R57" s="5"/>
      <c r="S57" s="5"/>
      <c r="T57" s="5"/>
    </row>
    <row r="58" spans="1:20" s="6" customFormat="1" ht="18" x14ac:dyDescent="0.35">
      <c r="A58" s="3" t="s">
        <v>82</v>
      </c>
      <c r="B58" s="3" t="s">
        <v>88</v>
      </c>
      <c r="C58" s="4">
        <f>SUM(F58:T58)</f>
        <v>18</v>
      </c>
      <c r="D58" s="4">
        <f>SUM(F58:T58)</f>
        <v>18</v>
      </c>
      <c r="E58" s="4">
        <f>COUNT(F58:T58)</f>
        <v>1</v>
      </c>
      <c r="F58" s="5"/>
      <c r="G58" s="5"/>
      <c r="H58" s="5"/>
      <c r="I58" s="5"/>
      <c r="J58" s="5">
        <v>18</v>
      </c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s="6" customFormat="1" ht="18" x14ac:dyDescent="0.35">
      <c r="A59" s="3" t="s">
        <v>19</v>
      </c>
      <c r="B59" s="3" t="s">
        <v>18</v>
      </c>
      <c r="C59" s="4">
        <f>SUM(F59:T59)</f>
        <v>17</v>
      </c>
      <c r="D59" s="4">
        <f>SUM(F59:T59)</f>
        <v>17</v>
      </c>
      <c r="E59" s="4">
        <f>COUNT(F59:T59)</f>
        <v>1</v>
      </c>
      <c r="F59" s="5"/>
      <c r="G59" s="5">
        <v>17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s="6" customFormat="1" ht="18" x14ac:dyDescent="0.35">
      <c r="A60" s="3" t="s">
        <v>89</v>
      </c>
      <c r="B60" s="3" t="s">
        <v>78</v>
      </c>
      <c r="C60" s="4">
        <f>SUM(F60:T60)</f>
        <v>17</v>
      </c>
      <c r="D60" s="4">
        <f>SUM(F60:T60)</f>
        <v>17</v>
      </c>
      <c r="E60" s="4">
        <f>COUNT(F60:T60)</f>
        <v>1</v>
      </c>
      <c r="F60" s="5"/>
      <c r="G60" s="5"/>
      <c r="H60" s="5"/>
      <c r="I60" s="5">
        <v>17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s="6" customFormat="1" ht="18" x14ac:dyDescent="0.35">
      <c r="A61" s="3"/>
      <c r="B61" s="3"/>
      <c r="C61" s="4"/>
      <c r="D61" s="4"/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s="6" customFormat="1" ht="18" x14ac:dyDescent="0.35">
      <c r="A62" s="3" t="s">
        <v>101</v>
      </c>
      <c r="B62" s="3" t="s">
        <v>102</v>
      </c>
      <c r="C62" s="4">
        <f>SUM(F62:T62)</f>
        <v>0</v>
      </c>
      <c r="D62" s="4">
        <f>SUM(F62:T62)</f>
        <v>0</v>
      </c>
      <c r="E62" s="4">
        <f>COUNT(F62:T62)</f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s="6" customFormat="1" ht="18" x14ac:dyDescent="0.35">
      <c r="A63" s="3" t="s">
        <v>72</v>
      </c>
      <c r="B63" s="3" t="s">
        <v>73</v>
      </c>
      <c r="C63" s="4">
        <f>SUM(F63:T63)</f>
        <v>0</v>
      </c>
      <c r="D63" s="4">
        <f>SUM(F63:T63)</f>
        <v>0</v>
      </c>
      <c r="E63" s="4">
        <f>COUNT(F63:T63)</f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s="6" customFormat="1" ht="18" x14ac:dyDescent="0.35">
      <c r="A64" s="3" t="s">
        <v>82</v>
      </c>
      <c r="B64" s="3" t="s">
        <v>83</v>
      </c>
      <c r="C64" s="4">
        <f>SUM(F64:T64)</f>
        <v>0</v>
      </c>
      <c r="D64" s="4">
        <f>SUM(F64:T64)</f>
        <v>0</v>
      </c>
      <c r="E64" s="4">
        <f>COUNT(F64:T64)</f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s="6" customFormat="1" ht="18" x14ac:dyDescent="0.35">
      <c r="A65" s="3" t="s">
        <v>44</v>
      </c>
      <c r="B65" s="3" t="s">
        <v>45</v>
      </c>
      <c r="C65" s="4">
        <f>SUM(F65:T65)</f>
        <v>0</v>
      </c>
      <c r="D65" s="4">
        <f>SUM(F65:T65)</f>
        <v>0</v>
      </c>
      <c r="E65" s="4">
        <f>COUNT(F65:T65)</f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s="6" customFormat="1" ht="18" x14ac:dyDescent="0.35">
      <c r="A66" s="3"/>
      <c r="B66" s="3"/>
      <c r="C66" s="4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s="6" customFormat="1" ht="18" x14ac:dyDescent="0.35">
      <c r="A67" s="3"/>
      <c r="B67" s="3"/>
      <c r="C67" s="4"/>
      <c r="D67" s="4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s="6" customFormat="1" ht="18" x14ac:dyDescent="0.35">
      <c r="A68" s="3"/>
      <c r="B68" s="3"/>
      <c r="C68" s="4"/>
      <c r="D68" s="4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7.399999999999999" x14ac:dyDescent="0.3">
      <c r="A69" s="3"/>
      <c r="B69" s="3"/>
      <c r="C69" s="4"/>
      <c r="D69" s="4"/>
      <c r="E69" s="4"/>
      <c r="F69" s="5"/>
      <c r="G69" s="12"/>
      <c r="H69" s="12"/>
      <c r="I69" s="5"/>
      <c r="J69" s="5"/>
      <c r="K69" s="5"/>
      <c r="L69" s="5"/>
      <c r="M69" s="5"/>
      <c r="N69" s="14"/>
      <c r="O69" s="14"/>
      <c r="P69" s="14"/>
      <c r="Q69" s="14"/>
      <c r="R69" s="14"/>
      <c r="S69" s="14"/>
      <c r="T69" s="14"/>
    </row>
    <row r="70" spans="1:20" s="6" customFormat="1" ht="18" x14ac:dyDescent="0.35">
      <c r="A70" s="7"/>
      <c r="B70" s="7"/>
      <c r="C70" s="8"/>
      <c r="D70" s="8"/>
      <c r="E70" s="8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s="1" customFormat="1" ht="25.2" customHeight="1" thickBot="1" x14ac:dyDescent="0.35"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20" s="1" customFormat="1" ht="25.2" customHeight="1" thickTop="1" thickBot="1" x14ac:dyDescent="0.35">
      <c r="A72" s="35" t="s">
        <v>9</v>
      </c>
      <c r="B72" s="36"/>
      <c r="C72" s="36"/>
      <c r="D72" s="36"/>
      <c r="E72" s="37"/>
      <c r="F72" s="31" t="str">
        <f t="shared" ref="F72:T72" si="8">F47</f>
        <v>Liversedge Half 3rd March</v>
      </c>
      <c r="G72" s="31" t="str">
        <f t="shared" si="8"/>
        <v>Keighley 5k 10th March</v>
      </c>
      <c r="H72" s="31" t="str">
        <f t="shared" si="8"/>
        <v>Leeds Roundhay Park 5k     21st April</v>
      </c>
      <c r="I72" s="31" t="str">
        <f t="shared" si="8"/>
        <v>Melmerby 10k Ripon 5th May</v>
      </c>
      <c r="J72" s="31" t="str">
        <f t="shared" si="8"/>
        <v>Northowram 5 Mile   2nd June</v>
      </c>
      <c r="K72" s="31" t="str">
        <f t="shared" si="8"/>
        <v>Lindley 10k     30th June</v>
      </c>
      <c r="L72" s="31" t="str">
        <f t="shared" si="8"/>
        <v>Ilkley Half 14th July</v>
      </c>
      <c r="M72" s="31" t="str">
        <f t="shared" si="8"/>
        <v>York 10k       4th August</v>
      </c>
      <c r="N72" s="31" t="str">
        <f t="shared" si="8"/>
        <v xml:space="preserve">Littlerborough Charity 5k 27th Aug </v>
      </c>
      <c r="O72" s="31" t="str">
        <f t="shared" si="8"/>
        <v>Vale of York Half         8th September</v>
      </c>
      <c r="P72" s="31" t="str">
        <f t="shared" si="8"/>
        <v>Morley 10k    06th October</v>
      </c>
      <c r="Q72" s="31" t="str">
        <f t="shared" si="8"/>
        <v xml:space="preserve">Tadcaster         10 mile          17th November    </v>
      </c>
      <c r="R72" s="31" t="str">
        <f t="shared" si="8"/>
        <v>Myerscough 10 mile    1st December</v>
      </c>
      <c r="S72" s="31" t="str">
        <f t="shared" si="8"/>
        <v>Meltham 10k 26th Jan</v>
      </c>
      <c r="T72" s="31" t="str">
        <f t="shared" si="8"/>
        <v>Dewsbury 10k            2th February TBC</v>
      </c>
    </row>
    <row r="73" spans="1:20" s="1" customFormat="1" ht="16.8" thickTop="1" thickBot="1" x14ac:dyDescent="0.35">
      <c r="A73" s="28" t="s">
        <v>1</v>
      </c>
      <c r="B73" s="28"/>
      <c r="C73" s="41" t="s">
        <v>2</v>
      </c>
      <c r="D73" s="43" t="s">
        <v>3</v>
      </c>
      <c r="E73" s="41" t="s">
        <v>4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s="1" customFormat="1" ht="21" customHeight="1" thickTop="1" thickBot="1" x14ac:dyDescent="0.35">
      <c r="A74" s="2" t="s">
        <v>5</v>
      </c>
      <c r="B74" s="2" t="s">
        <v>6</v>
      </c>
      <c r="C74" s="42"/>
      <c r="D74" s="44"/>
      <c r="E74" s="4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s="6" customFormat="1" ht="18.600000000000001" thickTop="1" x14ac:dyDescent="0.35">
      <c r="A75" s="7" t="s">
        <v>109</v>
      </c>
      <c r="B75" s="7" t="s">
        <v>110</v>
      </c>
      <c r="C75" s="4">
        <f>SUM(F75:T75)</f>
        <v>117</v>
      </c>
      <c r="D75" s="4">
        <f>SUM(F75:T75)</f>
        <v>117</v>
      </c>
      <c r="E75" s="4">
        <f>COUNT(F75:T75)</f>
        <v>6</v>
      </c>
      <c r="F75" s="5">
        <v>19</v>
      </c>
      <c r="G75" s="5"/>
      <c r="H75" s="5">
        <v>20</v>
      </c>
      <c r="I75" s="5"/>
      <c r="J75" s="5">
        <v>20</v>
      </c>
      <c r="K75" s="5"/>
      <c r="L75" s="5">
        <v>20</v>
      </c>
      <c r="M75" s="5">
        <v>18</v>
      </c>
      <c r="N75" s="5"/>
      <c r="O75" s="5"/>
      <c r="P75" s="5">
        <v>20</v>
      </c>
      <c r="Q75" s="5"/>
      <c r="R75" s="5"/>
      <c r="S75" s="5"/>
      <c r="T75" s="5"/>
    </row>
    <row r="76" spans="1:20" s="6" customFormat="1" ht="18" x14ac:dyDescent="0.35">
      <c r="A76" s="3" t="s">
        <v>53</v>
      </c>
      <c r="B76" s="3" t="s">
        <v>54</v>
      </c>
      <c r="C76" s="4">
        <f>SUM(F76:T76)</f>
        <v>106</v>
      </c>
      <c r="D76" s="4">
        <f>SUM(F76:T76)</f>
        <v>106</v>
      </c>
      <c r="E76" s="4">
        <f>COUNT(F76:T76)</f>
        <v>6</v>
      </c>
      <c r="F76" s="5"/>
      <c r="G76" s="5"/>
      <c r="H76" s="5">
        <v>18</v>
      </c>
      <c r="I76" s="5">
        <v>19</v>
      </c>
      <c r="J76" s="5"/>
      <c r="K76" s="5">
        <v>17</v>
      </c>
      <c r="L76" s="5"/>
      <c r="M76" s="5">
        <v>15</v>
      </c>
      <c r="N76" s="5">
        <v>19</v>
      </c>
      <c r="O76" s="5"/>
      <c r="P76" s="5">
        <v>18</v>
      </c>
      <c r="Q76" s="5"/>
      <c r="R76" s="5"/>
      <c r="S76" s="5"/>
      <c r="T76" s="5"/>
    </row>
    <row r="77" spans="1:20" s="6" customFormat="1" ht="18" x14ac:dyDescent="0.35">
      <c r="A77" s="3" t="s">
        <v>111</v>
      </c>
      <c r="B77" s="3" t="s">
        <v>112</v>
      </c>
      <c r="C77" s="4">
        <f>SUM(F77:T77)</f>
        <v>94</v>
      </c>
      <c r="D77" s="4">
        <f>SUM(F77:T77)</f>
        <v>94</v>
      </c>
      <c r="E77" s="4">
        <f>COUNT(F77:T77)</f>
        <v>5</v>
      </c>
      <c r="F77" s="5">
        <v>18</v>
      </c>
      <c r="G77" s="5"/>
      <c r="H77" s="5">
        <v>19</v>
      </c>
      <c r="I77" s="5"/>
      <c r="J77" s="5">
        <v>19</v>
      </c>
      <c r="K77" s="5"/>
      <c r="L77" s="5">
        <v>18</v>
      </c>
      <c r="M77" s="5">
        <v>20</v>
      </c>
      <c r="N77" s="5"/>
      <c r="O77" s="5"/>
      <c r="P77" s="5"/>
      <c r="Q77" s="5"/>
      <c r="R77" s="5"/>
      <c r="S77" s="5"/>
      <c r="T77" s="5"/>
    </row>
    <row r="78" spans="1:20" s="6" customFormat="1" ht="18" x14ac:dyDescent="0.35">
      <c r="A78" s="3" t="s">
        <v>11</v>
      </c>
      <c r="B78" s="3" t="s">
        <v>12</v>
      </c>
      <c r="C78" s="4">
        <f>SUM(F78:T78)</f>
        <v>86</v>
      </c>
      <c r="D78" s="4">
        <f>SUM(F78:T78)</f>
        <v>86</v>
      </c>
      <c r="E78" s="4">
        <f>COUNT(F78:T78)</f>
        <v>5</v>
      </c>
      <c r="F78" s="12"/>
      <c r="G78" s="5"/>
      <c r="H78" s="5"/>
      <c r="I78" s="5">
        <v>20</v>
      </c>
      <c r="J78" s="5">
        <v>17</v>
      </c>
      <c r="K78" s="5"/>
      <c r="L78" s="5"/>
      <c r="M78" s="5">
        <v>14</v>
      </c>
      <c r="N78" s="5">
        <v>18</v>
      </c>
      <c r="O78" s="5"/>
      <c r="P78" s="5">
        <v>17</v>
      </c>
      <c r="Q78" s="5"/>
      <c r="R78" s="5"/>
      <c r="S78" s="5"/>
      <c r="T78" s="5"/>
    </row>
    <row r="79" spans="1:20" s="6" customFormat="1" ht="18" x14ac:dyDescent="0.35">
      <c r="A79" s="3" t="s">
        <v>130</v>
      </c>
      <c r="B79" s="3" t="s">
        <v>131</v>
      </c>
      <c r="C79" s="4">
        <f>SUM(F79:T79)</f>
        <v>53</v>
      </c>
      <c r="D79" s="4">
        <f>SUM(F79:T79)</f>
        <v>53</v>
      </c>
      <c r="E79" s="4">
        <f>COUNT(F79:T79)</f>
        <v>3</v>
      </c>
      <c r="F79" s="5"/>
      <c r="G79" s="5"/>
      <c r="H79" s="5"/>
      <c r="I79" s="5"/>
      <c r="J79" s="5">
        <v>18</v>
      </c>
      <c r="K79" s="5">
        <v>18</v>
      </c>
      <c r="L79" s="12"/>
      <c r="M79" s="5">
        <v>17</v>
      </c>
      <c r="N79" s="5"/>
      <c r="O79" s="5"/>
      <c r="P79" s="5"/>
      <c r="Q79" s="5"/>
      <c r="R79" s="5"/>
      <c r="S79" s="5"/>
      <c r="T79" s="5"/>
    </row>
    <row r="80" spans="1:20" s="6" customFormat="1" ht="18" x14ac:dyDescent="0.35">
      <c r="A80" s="15" t="s">
        <v>107</v>
      </c>
      <c r="B80" s="3" t="s">
        <v>108</v>
      </c>
      <c r="C80" s="4">
        <f>SUM(F80:T80)</f>
        <v>39</v>
      </c>
      <c r="D80" s="4">
        <f>SUM(F80:T80)</f>
        <v>39</v>
      </c>
      <c r="E80" s="4">
        <f>COUNT(F80:T80)</f>
        <v>2</v>
      </c>
      <c r="F80" s="5"/>
      <c r="G80" s="5"/>
      <c r="H80" s="5"/>
      <c r="I80" s="5"/>
      <c r="J80" s="5"/>
      <c r="K80" s="5">
        <v>20</v>
      </c>
      <c r="L80" s="5"/>
      <c r="M80" s="5"/>
      <c r="N80" s="5"/>
      <c r="O80" s="5"/>
      <c r="P80" s="5">
        <v>19</v>
      </c>
      <c r="Q80" s="5"/>
      <c r="R80" s="5"/>
      <c r="S80" s="5"/>
      <c r="T80" s="5"/>
    </row>
    <row r="81" spans="1:20" s="6" customFormat="1" ht="18" x14ac:dyDescent="0.35">
      <c r="A81" s="70" t="s">
        <v>42</v>
      </c>
      <c r="B81" s="16" t="s">
        <v>59</v>
      </c>
      <c r="C81" s="17">
        <f>SUM(F81:T81)</f>
        <v>36</v>
      </c>
      <c r="D81" s="4">
        <f>SUM(F81:T81)</f>
        <v>36</v>
      </c>
      <c r="E81" s="17">
        <f>COUNT(F81:T81)</f>
        <v>2</v>
      </c>
      <c r="F81" s="18"/>
      <c r="G81" s="5"/>
      <c r="H81" s="5"/>
      <c r="I81" s="5"/>
      <c r="J81" s="5"/>
      <c r="K81" s="5"/>
      <c r="L81" s="5"/>
      <c r="M81" s="5">
        <v>16</v>
      </c>
      <c r="N81" s="5">
        <v>20</v>
      </c>
      <c r="O81" s="5"/>
      <c r="P81" s="5"/>
      <c r="Q81" s="5"/>
      <c r="R81" s="5"/>
      <c r="S81" s="5"/>
      <c r="T81" s="5"/>
    </row>
    <row r="82" spans="1:20" s="6" customFormat="1" ht="18" x14ac:dyDescent="0.35">
      <c r="A82" s="3" t="s">
        <v>40</v>
      </c>
      <c r="B82" s="3" t="s">
        <v>41</v>
      </c>
      <c r="C82" s="4">
        <f>SUM(F82:T82)</f>
        <v>20</v>
      </c>
      <c r="D82" s="4">
        <f>SUM(F82:T82)</f>
        <v>20</v>
      </c>
      <c r="E82" s="4">
        <f>COUNT(F82:T82)</f>
        <v>1</v>
      </c>
      <c r="F82" s="5">
        <v>20</v>
      </c>
      <c r="G82" s="5"/>
      <c r="H82" s="5"/>
      <c r="I82" s="5"/>
      <c r="J82" s="5"/>
      <c r="K82" s="12"/>
      <c r="L82" s="5"/>
      <c r="M82" s="5"/>
      <c r="N82" s="5"/>
      <c r="O82" s="5"/>
      <c r="P82" s="5"/>
      <c r="Q82" s="5"/>
      <c r="R82" s="5"/>
      <c r="S82" s="5"/>
      <c r="T82" s="5"/>
    </row>
    <row r="83" spans="1:20" s="6" customFormat="1" ht="18" x14ac:dyDescent="0.35">
      <c r="A83" s="3" t="s">
        <v>105</v>
      </c>
      <c r="B83" s="3" t="s">
        <v>106</v>
      </c>
      <c r="C83" s="4">
        <f>SUM(F83:T83)</f>
        <v>20</v>
      </c>
      <c r="D83" s="4">
        <f>SUM(F83:T83)</f>
        <v>20</v>
      </c>
      <c r="E83" s="4">
        <f>COUNT(F83:T83)</f>
        <v>1</v>
      </c>
      <c r="F83" s="21"/>
      <c r="G83" s="5">
        <v>20</v>
      </c>
      <c r="H83" s="5"/>
      <c r="I83" s="5"/>
      <c r="J83" s="12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s="6" customFormat="1" ht="18" x14ac:dyDescent="0.35">
      <c r="A84" s="3" t="s">
        <v>44</v>
      </c>
      <c r="B84" s="3" t="s">
        <v>140</v>
      </c>
      <c r="C84" s="4">
        <f>SUM(F84:T84)</f>
        <v>19</v>
      </c>
      <c r="D84" s="4">
        <f>SUM(F84:T84)</f>
        <v>19</v>
      </c>
      <c r="E84" s="4">
        <f>COUNT(F84:T84)</f>
        <v>1</v>
      </c>
      <c r="F84" s="20"/>
      <c r="G84" s="5"/>
      <c r="H84" s="5"/>
      <c r="I84" s="5"/>
      <c r="J84" s="5"/>
      <c r="K84" s="5">
        <v>19</v>
      </c>
      <c r="L84" s="5"/>
      <c r="M84" s="5"/>
      <c r="N84" s="5"/>
      <c r="O84" s="5"/>
      <c r="P84" s="5"/>
      <c r="Q84" s="5"/>
      <c r="R84" s="5"/>
      <c r="S84" s="5"/>
      <c r="T84" s="5"/>
    </row>
    <row r="85" spans="1:20" s="6" customFormat="1" ht="18" x14ac:dyDescent="0.35">
      <c r="A85" s="3" t="s">
        <v>144</v>
      </c>
      <c r="B85" s="19" t="s">
        <v>143</v>
      </c>
      <c r="C85" s="4">
        <f>SUM(F85:T85)</f>
        <v>19</v>
      </c>
      <c r="D85" s="4">
        <f>SUM(F85:T85)</f>
        <v>19</v>
      </c>
      <c r="E85" s="4">
        <f>COUNT(F85:T85)</f>
        <v>1</v>
      </c>
      <c r="F85" s="20"/>
      <c r="G85" s="5"/>
      <c r="H85" s="5"/>
      <c r="I85" s="5"/>
      <c r="J85" s="5"/>
      <c r="K85" s="5"/>
      <c r="L85" s="5">
        <v>19</v>
      </c>
      <c r="M85" s="5"/>
      <c r="N85" s="5"/>
      <c r="O85" s="5"/>
      <c r="P85" s="5"/>
      <c r="Q85" s="5"/>
      <c r="R85" s="5"/>
      <c r="S85" s="5"/>
      <c r="T85" s="5"/>
    </row>
    <row r="86" spans="1:20" s="6" customFormat="1" ht="18" x14ac:dyDescent="0.35">
      <c r="A86" s="15" t="s">
        <v>22</v>
      </c>
      <c r="B86" s="3" t="s">
        <v>38</v>
      </c>
      <c r="C86" s="4">
        <f>SUM(F86:T86)</f>
        <v>19</v>
      </c>
      <c r="D86" s="4">
        <f>SUM(F86:T86)</f>
        <v>19</v>
      </c>
      <c r="E86" s="4">
        <f>COUNT(F86:T86)</f>
        <v>1</v>
      </c>
      <c r="F86" s="12"/>
      <c r="G86" s="5"/>
      <c r="H86" s="5"/>
      <c r="I86" s="5"/>
      <c r="J86" s="5"/>
      <c r="K86" s="5"/>
      <c r="L86" s="5"/>
      <c r="M86" s="5">
        <v>19</v>
      </c>
      <c r="N86" s="5"/>
      <c r="O86" s="5"/>
      <c r="P86" s="5"/>
      <c r="Q86" s="5"/>
      <c r="R86" s="5"/>
      <c r="S86" s="5"/>
      <c r="T86" s="5"/>
    </row>
    <row r="87" spans="1:20" s="6" customFormat="1" ht="18" x14ac:dyDescent="0.35">
      <c r="A87" s="3"/>
      <c r="B87" s="3"/>
      <c r="C87" s="4"/>
      <c r="D87" s="4"/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6" customFormat="1" ht="18" x14ac:dyDescent="0.35">
      <c r="A88" s="13"/>
      <c r="B88" s="13"/>
      <c r="C88" s="4"/>
      <c r="D88" s="4"/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6" customFormat="1" ht="18" x14ac:dyDescent="0.35">
      <c r="A89" s="7"/>
      <c r="B89" s="7"/>
      <c r="C89" s="8"/>
      <c r="D89" s="8"/>
      <c r="E89" s="8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s="1" customFormat="1" ht="15" thickBot="1" x14ac:dyDescent="0.35"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20" s="1" customFormat="1" ht="25.2" customHeight="1" thickTop="1" thickBot="1" x14ac:dyDescent="0.35">
      <c r="A91" s="38" t="s">
        <v>10</v>
      </c>
      <c r="B91" s="39"/>
      <c r="C91" s="39"/>
      <c r="D91" s="39"/>
      <c r="E91" s="40"/>
      <c r="F91" s="26" t="str">
        <f t="shared" ref="F91:T91" si="9">F72</f>
        <v>Liversedge Half 3rd March</v>
      </c>
      <c r="G91" s="26" t="str">
        <f t="shared" si="9"/>
        <v>Keighley 5k 10th March</v>
      </c>
      <c r="H91" s="26" t="str">
        <f t="shared" si="9"/>
        <v>Leeds Roundhay Park 5k     21st April</v>
      </c>
      <c r="I91" s="26" t="str">
        <f t="shared" si="9"/>
        <v>Melmerby 10k Ripon 5th May</v>
      </c>
      <c r="J91" s="26" t="str">
        <f t="shared" si="9"/>
        <v>Northowram 5 Mile   2nd June</v>
      </c>
      <c r="K91" s="26" t="str">
        <f t="shared" si="9"/>
        <v>Lindley 10k     30th June</v>
      </c>
      <c r="L91" s="26" t="str">
        <f t="shared" si="9"/>
        <v>Ilkley Half 14th July</v>
      </c>
      <c r="M91" s="26" t="str">
        <f t="shared" si="9"/>
        <v>York 10k       4th August</v>
      </c>
      <c r="N91" s="26" t="str">
        <f t="shared" si="9"/>
        <v xml:space="preserve">Littlerborough Charity 5k 27th Aug </v>
      </c>
      <c r="O91" s="26" t="str">
        <f t="shared" si="9"/>
        <v>Vale of York Half         8th September</v>
      </c>
      <c r="P91" s="26" t="str">
        <f t="shared" si="9"/>
        <v>Morley 10k    06th October</v>
      </c>
      <c r="Q91" s="26" t="str">
        <f t="shared" si="9"/>
        <v xml:space="preserve">Tadcaster         10 mile          17th November    </v>
      </c>
      <c r="R91" s="26" t="str">
        <f t="shared" si="9"/>
        <v>Myerscough 10 mile    1st December</v>
      </c>
      <c r="S91" s="26" t="str">
        <f t="shared" si="9"/>
        <v>Meltham 10k 26th Jan</v>
      </c>
      <c r="T91" s="26" t="str">
        <f t="shared" si="9"/>
        <v>Dewsbury 10k            2th February TBC</v>
      </c>
    </row>
    <row r="92" spans="1:20" s="1" customFormat="1" ht="16.8" thickTop="1" thickBot="1" x14ac:dyDescent="0.35">
      <c r="A92" s="28" t="s">
        <v>1</v>
      </c>
      <c r="B92" s="28"/>
      <c r="C92" s="29" t="s">
        <v>2</v>
      </c>
      <c r="D92" s="33" t="s">
        <v>3</v>
      </c>
      <c r="E92" s="29" t="s">
        <v>4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s="1" customFormat="1" ht="21" customHeight="1" thickTop="1" thickBot="1" x14ac:dyDescent="0.35">
      <c r="A93" s="2" t="s">
        <v>5</v>
      </c>
      <c r="B93" s="2" t="s">
        <v>6</v>
      </c>
      <c r="C93" s="30"/>
      <c r="D93" s="34"/>
      <c r="E93" s="30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s="6" customFormat="1" ht="18.600000000000001" thickTop="1" x14ac:dyDescent="0.35">
      <c r="A94" s="3" t="s">
        <v>34</v>
      </c>
      <c r="B94" s="3" t="s">
        <v>27</v>
      </c>
      <c r="C94" s="4">
        <f>SUM(F94:T94)</f>
        <v>153</v>
      </c>
      <c r="D94" s="4">
        <f>SUM(F94:T94)-G94-K94</f>
        <v>117</v>
      </c>
      <c r="E94" s="4">
        <f>COUNT(F94:T94)</f>
        <v>8</v>
      </c>
      <c r="F94" s="5"/>
      <c r="G94" s="12">
        <v>18</v>
      </c>
      <c r="H94" s="5">
        <v>20</v>
      </c>
      <c r="I94" s="5">
        <v>20</v>
      </c>
      <c r="J94" s="5">
        <v>20</v>
      </c>
      <c r="K94" s="12">
        <v>18</v>
      </c>
      <c r="L94" s="5"/>
      <c r="M94" s="5">
        <v>18</v>
      </c>
      <c r="N94" s="5">
        <v>20</v>
      </c>
      <c r="O94" s="5"/>
      <c r="P94" s="5">
        <v>19</v>
      </c>
      <c r="Q94" s="5"/>
      <c r="R94" s="5"/>
      <c r="S94" s="5"/>
      <c r="T94" s="5"/>
    </row>
    <row r="95" spans="1:20" s="6" customFormat="1" ht="18" x14ac:dyDescent="0.35">
      <c r="A95" s="3" t="s">
        <v>26</v>
      </c>
      <c r="B95" s="3" t="s">
        <v>27</v>
      </c>
      <c r="C95" s="4">
        <f>SUM(F95:T95)</f>
        <v>141</v>
      </c>
      <c r="D95" s="4">
        <f>SUM(F95:T95)-G95-K95</f>
        <v>109</v>
      </c>
      <c r="E95" s="4">
        <f>COUNT(F95:T95)</f>
        <v>8</v>
      </c>
      <c r="F95" s="5"/>
      <c r="G95" s="12">
        <v>16</v>
      </c>
      <c r="H95" s="5">
        <v>19</v>
      </c>
      <c r="I95" s="5">
        <v>19</v>
      </c>
      <c r="J95" s="5">
        <v>17</v>
      </c>
      <c r="K95" s="12">
        <v>16</v>
      </c>
      <c r="L95" s="5"/>
      <c r="M95" s="5">
        <v>17</v>
      </c>
      <c r="N95" s="5">
        <v>19</v>
      </c>
      <c r="O95" s="5"/>
      <c r="P95" s="5">
        <v>18</v>
      </c>
      <c r="Q95" s="5"/>
      <c r="R95" s="5"/>
      <c r="S95" s="5"/>
      <c r="T95" s="5"/>
    </row>
    <row r="96" spans="1:20" s="6" customFormat="1" ht="18" x14ac:dyDescent="0.35">
      <c r="A96" s="3" t="s">
        <v>42</v>
      </c>
      <c r="B96" s="3" t="s">
        <v>84</v>
      </c>
      <c r="C96" s="4">
        <f>SUM(F96:T96)</f>
        <v>79</v>
      </c>
      <c r="D96" s="4">
        <f>SUM(F96:T96)</f>
        <v>79</v>
      </c>
      <c r="E96" s="4">
        <f>COUNT(F96:T96)</f>
        <v>4</v>
      </c>
      <c r="F96" s="5"/>
      <c r="G96" s="5">
        <v>19</v>
      </c>
      <c r="H96" s="5"/>
      <c r="I96" s="5"/>
      <c r="J96" s="5"/>
      <c r="K96" s="5"/>
      <c r="L96" s="5"/>
      <c r="M96" s="5">
        <v>20</v>
      </c>
      <c r="N96" s="5"/>
      <c r="O96" s="5">
        <v>20</v>
      </c>
      <c r="P96" s="5">
        <v>20</v>
      </c>
      <c r="Q96" s="5"/>
      <c r="R96" s="5"/>
      <c r="S96" s="5"/>
      <c r="T96" s="5"/>
    </row>
    <row r="97" spans="1:20" s="6" customFormat="1" ht="18" x14ac:dyDescent="0.35">
      <c r="A97" s="3" t="s">
        <v>21</v>
      </c>
      <c r="B97" s="3" t="s">
        <v>20</v>
      </c>
      <c r="C97" s="4">
        <f>SUM(F97:T97)</f>
        <v>76</v>
      </c>
      <c r="D97" s="4">
        <f>SUM(F97:T97)</f>
        <v>76</v>
      </c>
      <c r="E97" s="4">
        <f>COUNT(F97:T97)</f>
        <v>4</v>
      </c>
      <c r="F97" s="5">
        <v>20</v>
      </c>
      <c r="G97" s="5">
        <v>20</v>
      </c>
      <c r="H97" s="5"/>
      <c r="I97" s="5"/>
      <c r="J97" s="5">
        <v>19</v>
      </c>
      <c r="K97" s="5">
        <v>17</v>
      </c>
      <c r="L97" s="5"/>
      <c r="M97" s="5"/>
      <c r="N97" s="5"/>
      <c r="O97" s="5"/>
      <c r="P97" s="5"/>
      <c r="Q97" s="5"/>
      <c r="R97" s="5"/>
      <c r="S97" s="5"/>
      <c r="T97" s="5"/>
    </row>
    <row r="98" spans="1:20" s="6" customFormat="1" ht="18" x14ac:dyDescent="0.35">
      <c r="A98" s="3" t="s">
        <v>126</v>
      </c>
      <c r="B98" s="3" t="s">
        <v>127</v>
      </c>
      <c r="C98" s="4">
        <f>SUM(F98:T98)</f>
        <v>33</v>
      </c>
      <c r="D98" s="4">
        <f>SUM(F98:T98)</f>
        <v>33</v>
      </c>
      <c r="E98" s="4">
        <f>COUNT(F98:T98)</f>
        <v>2</v>
      </c>
      <c r="F98" s="5"/>
      <c r="G98" s="5">
        <v>17</v>
      </c>
      <c r="H98" s="5"/>
      <c r="I98" s="5"/>
      <c r="J98" s="5">
        <v>16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7.399999999999999" x14ac:dyDescent="0.3">
      <c r="A99" s="3" t="s">
        <v>134</v>
      </c>
      <c r="B99" s="3" t="s">
        <v>135</v>
      </c>
      <c r="C99" s="4">
        <f>SUM(F99:T99)</f>
        <v>30</v>
      </c>
      <c r="D99" s="4">
        <f>SUM(F99:T99)</f>
        <v>30</v>
      </c>
      <c r="E99" s="4">
        <f>COUNT(F99:T99)</f>
        <v>2</v>
      </c>
      <c r="F99" s="14"/>
      <c r="G99" s="14"/>
      <c r="H99" s="14"/>
      <c r="I99" s="14"/>
      <c r="J99" s="5">
        <v>15</v>
      </c>
      <c r="K99" s="5">
        <v>15</v>
      </c>
      <c r="L99" s="5"/>
      <c r="M99" s="5"/>
      <c r="N99" s="5"/>
      <c r="O99" s="5"/>
      <c r="P99" s="5"/>
      <c r="Q99" s="5"/>
      <c r="R99" s="5"/>
      <c r="S99" s="5"/>
      <c r="T99" s="5"/>
    </row>
    <row r="100" spans="1:20" ht="17.399999999999999" x14ac:dyDescent="0.3">
      <c r="A100" s="3" t="s">
        <v>72</v>
      </c>
      <c r="B100" s="3" t="s">
        <v>49</v>
      </c>
      <c r="C100" s="4">
        <f>SUM(F100:T100)</f>
        <v>20</v>
      </c>
      <c r="D100" s="4">
        <f>SUM(F100:T100)</f>
        <v>20</v>
      </c>
      <c r="E100" s="4">
        <f>COUNT(F100:T100)</f>
        <v>1</v>
      </c>
      <c r="F100" s="5"/>
      <c r="G100" s="5"/>
      <c r="H100" s="5"/>
      <c r="I100" s="5"/>
      <c r="J100" s="5"/>
      <c r="K100" s="5">
        <v>20</v>
      </c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7.399999999999999" x14ac:dyDescent="0.3">
      <c r="A101" s="3" t="s">
        <v>141</v>
      </c>
      <c r="B101" s="3" t="s">
        <v>142</v>
      </c>
      <c r="C101" s="4">
        <f>SUM(F101:T101)</f>
        <v>19</v>
      </c>
      <c r="D101" s="4">
        <f>SUM(F101:T101)</f>
        <v>19</v>
      </c>
      <c r="E101" s="4">
        <f>COUNT(F101:T101)</f>
        <v>1</v>
      </c>
      <c r="F101" s="5"/>
      <c r="G101" s="5"/>
      <c r="H101" s="5"/>
      <c r="I101" s="5"/>
      <c r="J101" s="5"/>
      <c r="K101" s="5">
        <v>19</v>
      </c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7.399999999999999" x14ac:dyDescent="0.3">
      <c r="A102" s="3" t="s">
        <v>22</v>
      </c>
      <c r="B102" s="3" t="s">
        <v>23</v>
      </c>
      <c r="C102" s="4">
        <f>SUM(F102:T102)</f>
        <v>19</v>
      </c>
      <c r="D102" s="4">
        <f>SUM(F102:T102)</f>
        <v>19</v>
      </c>
      <c r="E102" s="4">
        <f>COUNT(F102:T102)</f>
        <v>1</v>
      </c>
      <c r="F102" s="5"/>
      <c r="G102" s="5"/>
      <c r="H102" s="5"/>
      <c r="I102" s="5"/>
      <c r="J102" s="5"/>
      <c r="K102" s="5"/>
      <c r="L102" s="5"/>
      <c r="M102" s="5">
        <v>19</v>
      </c>
      <c r="N102" s="5"/>
      <c r="O102" s="5"/>
      <c r="P102" s="5"/>
      <c r="Q102" s="5"/>
      <c r="R102" s="5"/>
      <c r="S102" s="5"/>
      <c r="T102" s="5"/>
    </row>
    <row r="103" spans="1:20" ht="17.399999999999999" x14ac:dyDescent="0.3">
      <c r="A103" s="3" t="s">
        <v>132</v>
      </c>
      <c r="B103" s="3" t="s">
        <v>133</v>
      </c>
      <c r="C103" s="4">
        <f>SUM(F103:T103)</f>
        <v>18</v>
      </c>
      <c r="D103" s="4">
        <f>SUM(F103:T103)</f>
        <v>18</v>
      </c>
      <c r="E103" s="4">
        <f>COUNT(F103:T103)</f>
        <v>1</v>
      </c>
      <c r="F103" s="5"/>
      <c r="G103" s="5"/>
      <c r="H103" s="5"/>
      <c r="I103" s="5"/>
      <c r="J103" s="5">
        <v>18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7.399999999999999" x14ac:dyDescent="0.3">
      <c r="A104" s="3" t="s">
        <v>128</v>
      </c>
      <c r="B104" s="3" t="s">
        <v>62</v>
      </c>
      <c r="C104" s="4">
        <f>SUM(F104:T104)</f>
        <v>15</v>
      </c>
      <c r="D104" s="4">
        <f>SUM(F104:T104)</f>
        <v>15</v>
      </c>
      <c r="E104" s="4">
        <f>COUNT(F104:T104)</f>
        <v>1</v>
      </c>
      <c r="F104" s="5"/>
      <c r="G104" s="5">
        <v>15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7.399999999999999" x14ac:dyDescent="0.3">
      <c r="A105" s="3"/>
      <c r="B105" s="3"/>
      <c r="C105" s="4"/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7.399999999999999" x14ac:dyDescent="0.3">
      <c r="A106" s="3" t="s">
        <v>64</v>
      </c>
      <c r="B106" s="3" t="s">
        <v>65</v>
      </c>
      <c r="C106" s="4">
        <f>SUM(F106:T106)</f>
        <v>0</v>
      </c>
      <c r="D106" s="4">
        <f>SUM(F106:T106)</f>
        <v>0</v>
      </c>
      <c r="E106" s="4">
        <f>COUNT(F106:T106)</f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7.399999999999999" x14ac:dyDescent="0.3">
      <c r="A107" s="3" t="s">
        <v>46</v>
      </c>
      <c r="B107" s="3" t="s">
        <v>47</v>
      </c>
      <c r="C107" s="4">
        <f>SUM(F107:T107)</f>
        <v>0</v>
      </c>
      <c r="D107" s="4">
        <f>SUM(F107:T107)</f>
        <v>0</v>
      </c>
      <c r="E107" s="4">
        <f>COUNT(F107:T107)</f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7.399999999999999" x14ac:dyDescent="0.3">
      <c r="A108" s="3" t="s">
        <v>113</v>
      </c>
      <c r="B108" s="3" t="s">
        <v>114</v>
      </c>
      <c r="C108" s="4">
        <f>SUM(F108:T108)</f>
        <v>0</v>
      </c>
      <c r="D108" s="4">
        <f>SUM(F108:T108)</f>
        <v>0</v>
      </c>
      <c r="E108" s="4">
        <f>COUNT(F108:T108)</f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7.399999999999999" x14ac:dyDescent="0.3">
      <c r="A109" s="3" t="s">
        <v>28</v>
      </c>
      <c r="B109" s="3" t="s">
        <v>29</v>
      </c>
      <c r="C109" s="4">
        <f>SUM(F109:T109)</f>
        <v>0</v>
      </c>
      <c r="D109" s="4">
        <f>SUM(F109:T109)</f>
        <v>0</v>
      </c>
      <c r="E109" s="4">
        <f>COUNT(F109:T109)</f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1" spans="1:20" ht="17.399999999999999" x14ac:dyDescent="0.3">
      <c r="A111" s="3"/>
      <c r="B111" s="3"/>
      <c r="C111" s="4"/>
      <c r="D111" s="4"/>
      <c r="E111" s="4"/>
      <c r="F111" s="14"/>
      <c r="G111" s="14"/>
      <c r="H111" s="14"/>
      <c r="I111" s="14"/>
      <c r="J111" s="5"/>
      <c r="K111" s="5"/>
      <c r="L111" s="5"/>
      <c r="M111" s="5"/>
      <c r="N111" s="5"/>
      <c r="O111" s="5"/>
      <c r="P111" s="5"/>
      <c r="Q111" s="5"/>
      <c r="R111" s="14"/>
      <c r="S111" s="14"/>
      <c r="T111" s="14"/>
    </row>
    <row r="112" spans="1:20" ht="17.399999999999999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5"/>
      <c r="L112" s="5"/>
      <c r="M112" s="5"/>
      <c r="N112" s="5"/>
      <c r="O112" s="5"/>
      <c r="P112" s="5"/>
      <c r="Q112" s="5"/>
      <c r="R112" s="14"/>
      <c r="S112" s="14"/>
      <c r="T112" s="14"/>
    </row>
    <row r="113" spans="1:20" ht="17.399999999999999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5"/>
      <c r="L113" s="5"/>
      <c r="M113" s="5"/>
      <c r="N113" s="5"/>
      <c r="O113" s="5"/>
      <c r="P113" s="5"/>
      <c r="Q113" s="5"/>
      <c r="R113" s="14"/>
      <c r="S113" s="14"/>
      <c r="T113" s="14"/>
    </row>
  </sheetData>
  <sortState xmlns:xlrd2="http://schemas.microsoft.com/office/spreadsheetml/2017/richdata2" ref="A94:P104">
    <sortCondition descending="1" ref="D94:D104"/>
  </sortState>
  <mergeCells count="100">
    <mergeCell ref="R91:R93"/>
    <mergeCell ref="S91:S93"/>
    <mergeCell ref="T91:T93"/>
    <mergeCell ref="R47:R49"/>
    <mergeCell ref="S47:S49"/>
    <mergeCell ref="T47:T49"/>
    <mergeCell ref="R72:R74"/>
    <mergeCell ref="S72:S74"/>
    <mergeCell ref="T72:T74"/>
    <mergeCell ref="R1:R3"/>
    <mergeCell ref="S1:S3"/>
    <mergeCell ref="T1:T3"/>
    <mergeCell ref="R24:R26"/>
    <mergeCell ref="S24:S26"/>
    <mergeCell ref="T24:T26"/>
    <mergeCell ref="I24:I26"/>
    <mergeCell ref="O24:O26"/>
    <mergeCell ref="N24:N26"/>
    <mergeCell ref="K24:K26"/>
    <mergeCell ref="J24:J26"/>
    <mergeCell ref="L24:L26"/>
    <mergeCell ref="M24:M26"/>
    <mergeCell ref="J1:J3"/>
    <mergeCell ref="H1:H3"/>
    <mergeCell ref="O1:O3"/>
    <mergeCell ref="I1:I3"/>
    <mergeCell ref="K1:K3"/>
    <mergeCell ref="L1:L3"/>
    <mergeCell ref="M1:M3"/>
    <mergeCell ref="N1:N3"/>
    <mergeCell ref="F1:F3"/>
    <mergeCell ref="G24:G26"/>
    <mergeCell ref="G1:G3"/>
    <mergeCell ref="H24:H26"/>
    <mergeCell ref="F24:F26"/>
    <mergeCell ref="A1:E1"/>
    <mergeCell ref="D25:D26"/>
    <mergeCell ref="E25:E26"/>
    <mergeCell ref="A24:E24"/>
    <mergeCell ref="A25:B25"/>
    <mergeCell ref="C25:C26"/>
    <mergeCell ref="A2:B2"/>
    <mergeCell ref="C2:C3"/>
    <mergeCell ref="D2:D3"/>
    <mergeCell ref="E2:E3"/>
    <mergeCell ref="H72:H74"/>
    <mergeCell ref="H47:H49"/>
    <mergeCell ref="E73:E74"/>
    <mergeCell ref="H91:H93"/>
    <mergeCell ref="E48:E49"/>
    <mergeCell ref="A47:E47"/>
    <mergeCell ref="F47:F49"/>
    <mergeCell ref="A48:B48"/>
    <mergeCell ref="C48:C49"/>
    <mergeCell ref="D48:D49"/>
    <mergeCell ref="G91:G93"/>
    <mergeCell ref="I91:I93"/>
    <mergeCell ref="J91:J93"/>
    <mergeCell ref="I72:I74"/>
    <mergeCell ref="J72:J74"/>
    <mergeCell ref="P72:P74"/>
    <mergeCell ref="K72:K74"/>
    <mergeCell ref="N72:N74"/>
    <mergeCell ref="O72:O74"/>
    <mergeCell ref="K91:K93"/>
    <mergeCell ref="N91:N93"/>
    <mergeCell ref="O91:O93"/>
    <mergeCell ref="L72:L74"/>
    <mergeCell ref="M72:M74"/>
    <mergeCell ref="L91:L93"/>
    <mergeCell ref="M91:M93"/>
    <mergeCell ref="N47:N49"/>
    <mergeCell ref="O47:O49"/>
    <mergeCell ref="K47:K49"/>
    <mergeCell ref="G47:G49"/>
    <mergeCell ref="J47:J49"/>
    <mergeCell ref="I47:I49"/>
    <mergeCell ref="L47:L49"/>
    <mergeCell ref="M47:M49"/>
    <mergeCell ref="Q91:Q93"/>
    <mergeCell ref="Q1:Q3"/>
    <mergeCell ref="Q24:Q26"/>
    <mergeCell ref="Q47:Q49"/>
    <mergeCell ref="Q72:Q74"/>
    <mergeCell ref="P24:P26"/>
    <mergeCell ref="P1:P3"/>
    <mergeCell ref="P91:P93"/>
    <mergeCell ref="A92:B92"/>
    <mergeCell ref="C92:C93"/>
    <mergeCell ref="G72:G74"/>
    <mergeCell ref="E92:E93"/>
    <mergeCell ref="D92:D93"/>
    <mergeCell ref="A72:E72"/>
    <mergeCell ref="F72:F74"/>
    <mergeCell ref="A91:E91"/>
    <mergeCell ref="F91:F93"/>
    <mergeCell ref="A73:B73"/>
    <mergeCell ref="C73:C74"/>
    <mergeCell ref="D73:D74"/>
    <mergeCell ref="P47:P49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2024-10-06T11:28:55Z</dcterms:modified>
</cp:coreProperties>
</file>