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510"/>
  <workbookPr/>
  <mc:AlternateContent xmlns:mc="http://schemas.openxmlformats.org/markup-compatibility/2006">
    <mc:Choice Requires="x15">
      <x15ac:absPath xmlns:x15ac="http://schemas.microsoft.com/office/spreadsheetml/2010/11/ac" url="/Users/MartinEllis/Documents/"/>
    </mc:Choice>
  </mc:AlternateContent>
  <bookViews>
    <workbookView xWindow="0" yWindow="500" windowWidth="38400" windowHeight="194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Sheet1!$A$2:$T$47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1" i="1" l="1"/>
  <c r="D41" i="1"/>
  <c r="E41" i="1"/>
  <c r="C16" i="1"/>
  <c r="D16" i="1"/>
  <c r="E16" i="1"/>
  <c r="C10" i="1"/>
  <c r="D10" i="1"/>
  <c r="E10" i="1"/>
  <c r="C11" i="1"/>
  <c r="D11" i="1"/>
  <c r="E11" i="1"/>
  <c r="C13" i="1"/>
  <c r="D13" i="1"/>
  <c r="E13" i="1"/>
  <c r="C15" i="1"/>
  <c r="D15" i="1"/>
  <c r="E15" i="1"/>
  <c r="C17" i="1"/>
  <c r="D17" i="1"/>
  <c r="E17" i="1"/>
  <c r="C19" i="1"/>
  <c r="D19" i="1"/>
  <c r="E19" i="1"/>
  <c r="C39" i="1"/>
  <c r="D39" i="1"/>
  <c r="E39" i="1"/>
  <c r="C40" i="1"/>
  <c r="D40" i="1"/>
  <c r="E40" i="1"/>
  <c r="C43" i="1"/>
  <c r="D43" i="1"/>
  <c r="E43" i="1"/>
  <c r="C46" i="1"/>
  <c r="D46" i="1"/>
  <c r="E46" i="1"/>
  <c r="C48" i="1"/>
  <c r="D48" i="1"/>
  <c r="E48" i="1"/>
  <c r="C44" i="1"/>
  <c r="D44" i="1"/>
  <c r="E44" i="1"/>
  <c r="C20" i="1"/>
  <c r="D20" i="1"/>
  <c r="E20" i="1"/>
  <c r="C18" i="1"/>
  <c r="D18" i="1"/>
  <c r="E18" i="1"/>
  <c r="C5" i="1"/>
  <c r="D5" i="1"/>
  <c r="E5" i="1"/>
  <c r="C7" i="1"/>
  <c r="D7" i="1"/>
  <c r="E7" i="1"/>
  <c r="C6" i="1"/>
  <c r="D6" i="1"/>
  <c r="E6" i="1"/>
  <c r="C12" i="1"/>
  <c r="D12" i="1"/>
  <c r="E12" i="1"/>
  <c r="C14" i="1"/>
  <c r="D14" i="1"/>
  <c r="E14" i="1"/>
  <c r="C8" i="1"/>
  <c r="D8" i="1"/>
  <c r="E8" i="1"/>
  <c r="D38" i="1"/>
  <c r="D37" i="1"/>
  <c r="C45" i="1"/>
  <c r="D45" i="1"/>
  <c r="E45" i="1"/>
  <c r="P34" i="1"/>
  <c r="C47" i="1"/>
  <c r="D47" i="1"/>
  <c r="E47" i="1"/>
  <c r="C9" i="1"/>
  <c r="D9" i="1"/>
  <c r="E9" i="1"/>
  <c r="C42" i="1"/>
  <c r="D42" i="1"/>
  <c r="E42" i="1"/>
  <c r="E38" i="1"/>
  <c r="C38" i="1"/>
  <c r="Q34" i="1"/>
  <c r="T34" i="1"/>
  <c r="E37" i="1"/>
  <c r="C37" i="1"/>
  <c r="S34" i="1"/>
  <c r="R34" i="1"/>
  <c r="M34" i="1"/>
  <c r="I34" i="1"/>
  <c r="N34" i="1"/>
  <c r="L34" i="1"/>
  <c r="K34" i="1"/>
  <c r="J34" i="1"/>
  <c r="H34" i="1"/>
  <c r="G34" i="1"/>
  <c r="F34" i="1"/>
</calcChain>
</file>

<file path=xl/sharedStrings.xml><?xml version="1.0" encoding="utf-8"?>
<sst xmlns="http://schemas.openxmlformats.org/spreadsheetml/2006/main" count="86" uniqueCount="73">
  <si>
    <t>Name</t>
  </si>
  <si>
    <t>Surname</t>
  </si>
  <si>
    <t>First Name</t>
  </si>
  <si>
    <t>Total Points</t>
  </si>
  <si>
    <t>Best 6 scores</t>
  </si>
  <si>
    <t>Races run</t>
  </si>
  <si>
    <t>MEN</t>
  </si>
  <si>
    <t>LADIES</t>
  </si>
  <si>
    <t xml:space="preserve">Jane </t>
  </si>
  <si>
    <t>Hobson</t>
  </si>
  <si>
    <t>Stef</t>
  </si>
  <si>
    <t>Dickinson</t>
  </si>
  <si>
    <t>Standish</t>
  </si>
  <si>
    <t>James</t>
  </si>
  <si>
    <t>O'Rourke</t>
  </si>
  <si>
    <t xml:space="preserve">  Bunny Run     Apr 9
</t>
  </si>
  <si>
    <t xml:space="preserve">  Bluebell Trail   May 5
</t>
  </si>
  <si>
    <t>Ryan</t>
  </si>
  <si>
    <t>Barker</t>
  </si>
  <si>
    <t>Hopton 10k - Oct 6</t>
  </si>
  <si>
    <t>Franklin</t>
  </si>
  <si>
    <t>Stewart</t>
  </si>
  <si>
    <t>Fiona</t>
  </si>
  <si>
    <t>Murphy</t>
  </si>
  <si>
    <t xml:space="preserve">Sharon </t>
  </si>
  <si>
    <t>Cousen</t>
  </si>
  <si>
    <t xml:space="preserve"> Heptonstall    Mar 23
</t>
  </si>
  <si>
    <t>Hebden Bridge         June 3</t>
  </si>
  <si>
    <t>Heptonstall Festival             Jul 5</t>
  </si>
  <si>
    <t xml:space="preserve">Piethorne 10k     Aug 17
</t>
  </si>
  <si>
    <t xml:space="preserve">Blackshaw Head   Aug 30
</t>
  </si>
  <si>
    <t xml:space="preserve">Stainland Trail             Sep 21
</t>
  </si>
  <si>
    <t>Race You to Summit          Oct 25</t>
  </si>
  <si>
    <t>Shepherd's Skyline         Nov 1</t>
  </si>
  <si>
    <t>Run Bolton Abbey      Nov 9</t>
  </si>
  <si>
    <t>Auld Lang Syne       Dec 31</t>
  </si>
  <si>
    <t>Stanbury Splash      Jan 18</t>
  </si>
  <si>
    <t>Flower Scar    Feb 21</t>
  </si>
  <si>
    <t>HALIFAX HARRIERS FELL CHALLENGE  2025-26</t>
  </si>
  <si>
    <t>Chris</t>
  </si>
  <si>
    <t>Lee</t>
  </si>
  <si>
    <t>Cattermole</t>
  </si>
  <si>
    <t>Tom</t>
  </si>
  <si>
    <t>Paget</t>
  </si>
  <si>
    <t>Nigel</t>
  </si>
  <si>
    <t>Crossfield</t>
  </si>
  <si>
    <t>Jamieson</t>
  </si>
  <si>
    <t>Martin</t>
  </si>
  <si>
    <t>Ellis</t>
  </si>
  <si>
    <t>Lucia</t>
  </si>
  <si>
    <t>Will</t>
  </si>
  <si>
    <t xml:space="preserve">David </t>
  </si>
  <si>
    <t>Ingle</t>
  </si>
  <si>
    <t>Keith</t>
  </si>
  <si>
    <t>Lemon</t>
  </si>
  <si>
    <t>Maks</t>
  </si>
  <si>
    <t>Stytsun</t>
  </si>
  <si>
    <t>John</t>
  </si>
  <si>
    <t>Greenwood</t>
  </si>
  <si>
    <t xml:space="preserve">Will </t>
  </si>
  <si>
    <t>Carver</t>
  </si>
  <si>
    <t>April</t>
  </si>
  <si>
    <t>Amy</t>
  </si>
  <si>
    <t>Radford</t>
  </si>
  <si>
    <t>Jenny</t>
  </si>
  <si>
    <t>Hopkinson</t>
  </si>
  <si>
    <t>Margaret</t>
  </si>
  <si>
    <t>Deacon</t>
  </si>
  <si>
    <t>Kirsty</t>
  </si>
  <si>
    <t>Peter</t>
  </si>
  <si>
    <t>Gromitt</t>
  </si>
  <si>
    <t>Andrea</t>
  </si>
  <si>
    <t>Ackroyd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</si>
</sst>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i/>
      <sz val="12"/>
      <color theme="1"/>
      <name val="Arial"/>
      <family val="2"/>
    </font>
    <font>
      <sz val="14"/>
      <color theme="0"/>
      <name val="Calibri"/>
      <family val="2"/>
      <scheme val="minor"/>
    </font>
    <font>
      <sz val="18"/>
      <color theme="0"/>
      <name val="Arial"/>
      <family val="2"/>
    </font>
    <font>
      <sz val="18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0" fillId="5" borderId="23" xfId="0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2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5" borderId="3" xfId="0" applyFill="1" applyBorder="1" applyAlignment="1">
      <alignment horizontal="center" wrapText="1"/>
    </xf>
    <xf numFmtId="0" fontId="0" fillId="5" borderId="3" xfId="0" applyFill="1" applyBorder="1" applyAlignment="1">
      <alignment horizontal="center" vertical="center" wrapText="1" shrinkToFit="1"/>
    </xf>
    <xf numFmtId="0" fontId="1" fillId="0" borderId="27" xfId="0" applyFont="1" applyFill="1" applyBorder="1"/>
    <xf numFmtId="0" fontId="1" fillId="0" borderId="27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 wrapText="1"/>
    </xf>
    <xf numFmtId="0" fontId="2" fillId="6" borderId="20" xfId="0" applyFont="1" applyFill="1" applyBorder="1"/>
    <xf numFmtId="0" fontId="0" fillId="3" borderId="5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/>
    <xf numFmtId="0" fontId="3" fillId="0" borderId="4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5" fillId="4" borderId="4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15" xfId="0" applyFont="1" applyFill="1" applyBorder="1"/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8" Type="http://schemas.microsoft.com/office/2017/10/relationships/person" Target="persons/perso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48"/>
  <sheetViews>
    <sheetView tabSelected="1" zoomScale="80" zoomScaleNormal="80" zoomScalePageLayoutView="80" workbookViewId="0">
      <selection activeCell="F44" sqref="F44"/>
    </sheetView>
  </sheetViews>
  <sheetFormatPr baseColWidth="10" defaultColWidth="8.83203125" defaultRowHeight="15" x14ac:dyDescent="0.2"/>
  <cols>
    <col min="1" max="1" width="18" customWidth="1"/>
    <col min="2" max="2" width="22.1640625" customWidth="1"/>
    <col min="3" max="3" width="6.6640625" customWidth="1"/>
    <col min="4" max="4" width="7.83203125" customWidth="1"/>
    <col min="5" max="5" width="7.6640625" customWidth="1"/>
    <col min="6" max="6" width="10.6640625" customWidth="1"/>
    <col min="7" max="7" width="10.5" customWidth="1"/>
    <col min="8" max="8" width="9.5" customWidth="1"/>
    <col min="9" max="9" width="10.6640625" customWidth="1"/>
    <col min="10" max="10" width="10.1640625" customWidth="1"/>
    <col min="11" max="11" width="11.5" customWidth="1"/>
    <col min="12" max="12" width="12.83203125" customWidth="1"/>
    <col min="13" max="13" width="8.5" customWidth="1"/>
    <col min="14" max="15" width="11.83203125" customWidth="1"/>
    <col min="16" max="17" width="11.5" customWidth="1"/>
    <col min="18" max="18" width="10.5" customWidth="1"/>
    <col min="19" max="20" width="10.6640625" customWidth="1"/>
  </cols>
  <sheetData>
    <row r="1" spans="1:20" ht="32" thickBot="1" x14ac:dyDescent="0.4">
      <c r="A1" s="9" t="s">
        <v>38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20" ht="25.25" customHeight="1" thickTop="1" thickBot="1" x14ac:dyDescent="0.25">
      <c r="A2" s="53" t="s">
        <v>6</v>
      </c>
      <c r="B2" s="54"/>
      <c r="C2" s="54"/>
      <c r="D2" s="54"/>
      <c r="E2" s="55"/>
      <c r="F2" s="46" t="s">
        <v>26</v>
      </c>
      <c r="G2" s="46" t="s">
        <v>15</v>
      </c>
      <c r="H2" s="46" t="s">
        <v>16</v>
      </c>
      <c r="I2" s="46" t="s">
        <v>27</v>
      </c>
      <c r="J2" s="46"/>
      <c r="K2" s="46" t="s">
        <v>28</v>
      </c>
      <c r="L2" s="46" t="s">
        <v>29</v>
      </c>
      <c r="M2" s="46" t="s">
        <v>30</v>
      </c>
      <c r="N2" s="41" t="s">
        <v>31</v>
      </c>
      <c r="O2" s="46" t="s">
        <v>32</v>
      </c>
      <c r="P2" s="46" t="s">
        <v>33</v>
      </c>
      <c r="Q2" s="12"/>
      <c r="R2" s="46" t="s">
        <v>35</v>
      </c>
      <c r="S2" s="46" t="s">
        <v>36</v>
      </c>
      <c r="T2" s="10"/>
    </row>
    <row r="3" spans="1:20" ht="18" customHeight="1" thickTop="1" thickBot="1" x14ac:dyDescent="0.25">
      <c r="A3" s="51" t="s">
        <v>0</v>
      </c>
      <c r="B3" s="52"/>
      <c r="C3" s="49" t="s">
        <v>3</v>
      </c>
      <c r="D3" s="35" t="s">
        <v>4</v>
      </c>
      <c r="E3" s="56" t="s">
        <v>5</v>
      </c>
      <c r="F3" s="47"/>
      <c r="G3" s="47"/>
      <c r="H3" s="47"/>
      <c r="I3" s="47"/>
      <c r="J3" s="47"/>
      <c r="K3" s="47"/>
      <c r="L3" s="47"/>
      <c r="M3" s="47"/>
      <c r="N3" s="42"/>
      <c r="O3" s="47"/>
      <c r="P3" s="47"/>
      <c r="Q3" s="20" t="s">
        <v>34</v>
      </c>
      <c r="R3" s="47"/>
      <c r="S3" s="47"/>
      <c r="T3" s="11"/>
    </row>
    <row r="4" spans="1:20" ht="50.25" customHeight="1" thickTop="1" thickBot="1" x14ac:dyDescent="0.25">
      <c r="A4" s="2" t="s">
        <v>2</v>
      </c>
      <c r="B4" s="2" t="s">
        <v>1</v>
      </c>
      <c r="C4" s="50"/>
      <c r="D4" s="36"/>
      <c r="E4" s="57"/>
      <c r="F4" s="48"/>
      <c r="G4" s="48"/>
      <c r="H4" s="48"/>
      <c r="I4" s="48"/>
      <c r="J4" s="48"/>
      <c r="K4" s="48"/>
      <c r="L4" s="48"/>
      <c r="M4" s="48"/>
      <c r="N4" s="43"/>
      <c r="O4" s="47"/>
      <c r="P4" s="47"/>
      <c r="Q4" s="19"/>
      <c r="R4" s="47"/>
      <c r="S4" s="47"/>
      <c r="T4" s="11" t="s">
        <v>37</v>
      </c>
    </row>
    <row r="5" spans="1:20" s="1" customFormat="1" ht="20" thickTop="1" x14ac:dyDescent="0.25">
      <c r="A5" s="2" t="s">
        <v>13</v>
      </c>
      <c r="B5" s="2" t="s">
        <v>14</v>
      </c>
      <c r="C5" s="3">
        <f>SUM(F5:T5)</f>
        <v>28</v>
      </c>
      <c r="D5" s="3">
        <f t="shared" ref="D5:D11" si="0">SUM(F5:T5)</f>
        <v>28</v>
      </c>
      <c r="E5" s="3">
        <f>COUNT(F5:T5)</f>
        <v>3</v>
      </c>
      <c r="F5" s="16">
        <v>9</v>
      </c>
      <c r="G5" s="4">
        <v>9</v>
      </c>
      <c r="H5" s="4"/>
      <c r="I5" s="4">
        <v>10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s="1" customFormat="1" ht="19" x14ac:dyDescent="0.25">
      <c r="A6" s="2" t="s">
        <v>39</v>
      </c>
      <c r="B6" s="2" t="s">
        <v>12</v>
      </c>
      <c r="C6" s="3">
        <f>SUM(F6:T6)</f>
        <v>21</v>
      </c>
      <c r="D6" s="3">
        <f t="shared" si="0"/>
        <v>21</v>
      </c>
      <c r="E6" s="3">
        <f>COUNT(F6:T6)</f>
        <v>3</v>
      </c>
      <c r="F6" s="4">
        <v>7</v>
      </c>
      <c r="G6" s="4">
        <v>6</v>
      </c>
      <c r="H6" s="4"/>
      <c r="I6" s="4">
        <v>8</v>
      </c>
      <c r="J6" s="4"/>
      <c r="K6" s="4"/>
      <c r="L6" s="4"/>
      <c r="M6" s="4"/>
      <c r="N6" s="18"/>
      <c r="O6" s="4"/>
      <c r="P6" s="4"/>
      <c r="Q6" s="4"/>
      <c r="R6" s="4"/>
      <c r="S6" s="4"/>
      <c r="T6" s="4"/>
    </row>
    <row r="7" spans="1:20" s="1" customFormat="1" ht="19" x14ac:dyDescent="0.25">
      <c r="A7" s="2" t="s">
        <v>17</v>
      </c>
      <c r="B7" s="2" t="s">
        <v>18</v>
      </c>
      <c r="C7" s="3">
        <f>SUM(F7:T7)</f>
        <v>17</v>
      </c>
      <c r="D7" s="3">
        <f>SUM(F7:T7)</f>
        <v>17</v>
      </c>
      <c r="E7" s="3">
        <f>COUNT(F7:T7)</f>
        <v>2</v>
      </c>
      <c r="F7" s="4">
        <v>8</v>
      </c>
      <c r="G7" s="4"/>
      <c r="H7" s="4"/>
      <c r="I7" s="4">
        <v>9</v>
      </c>
      <c r="J7" s="4"/>
      <c r="K7" s="4"/>
      <c r="L7" s="4"/>
      <c r="M7" s="4"/>
      <c r="N7" s="18"/>
      <c r="O7" s="4"/>
      <c r="P7" s="4"/>
      <c r="Q7" s="4"/>
      <c r="R7" s="4"/>
      <c r="S7" s="4"/>
      <c r="T7" s="4"/>
    </row>
    <row r="8" spans="1:20" s="1" customFormat="1" ht="19" x14ac:dyDescent="0.25">
      <c r="A8" s="2" t="s">
        <v>40</v>
      </c>
      <c r="B8" s="2" t="s">
        <v>41</v>
      </c>
      <c r="C8" s="3">
        <f t="shared" ref="C8" si="1">SUM(F8:T8)</f>
        <v>10</v>
      </c>
      <c r="D8" s="3">
        <f t="shared" si="0"/>
        <v>10</v>
      </c>
      <c r="E8" s="3">
        <f t="shared" ref="E8" si="2">COUNT(F8:T8)</f>
        <v>1</v>
      </c>
      <c r="F8" s="4"/>
      <c r="G8" s="4">
        <v>10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s="1" customFormat="1" ht="19" x14ac:dyDescent="0.25">
      <c r="A9" s="2" t="s">
        <v>13</v>
      </c>
      <c r="B9" s="2" t="s">
        <v>20</v>
      </c>
      <c r="C9" s="3">
        <f t="shared" ref="C9" si="3">SUM(F9:T9)</f>
        <v>10</v>
      </c>
      <c r="D9" s="3">
        <f t="shared" si="0"/>
        <v>10</v>
      </c>
      <c r="E9" s="3">
        <f t="shared" ref="E9" si="4">COUNT(F9:T9)</f>
        <v>1</v>
      </c>
      <c r="F9" s="4">
        <v>10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s="1" customFormat="1" ht="19" x14ac:dyDescent="0.25">
      <c r="A10" s="2" t="s">
        <v>50</v>
      </c>
      <c r="B10" s="2" t="s">
        <v>21</v>
      </c>
      <c r="C10" s="3">
        <f>SUM(F10:T10)</f>
        <v>10</v>
      </c>
      <c r="D10" s="3">
        <f t="shared" si="0"/>
        <v>10</v>
      </c>
      <c r="E10" s="3">
        <f>COUNT(F10:T10)</f>
        <v>1</v>
      </c>
      <c r="F10" s="4"/>
      <c r="G10" s="4"/>
      <c r="H10" s="4">
        <v>10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s="1" customFormat="1" ht="19" x14ac:dyDescent="0.25">
      <c r="A11" s="2" t="s">
        <v>51</v>
      </c>
      <c r="B11" s="2" t="s">
        <v>52</v>
      </c>
      <c r="C11" s="3">
        <f>SUM(F11:T11)</f>
        <v>9</v>
      </c>
      <c r="D11" s="3">
        <f t="shared" si="0"/>
        <v>9</v>
      </c>
      <c r="E11" s="3">
        <f>COUNT(F11:T11)</f>
        <v>1</v>
      </c>
      <c r="F11" s="4"/>
      <c r="G11" s="4"/>
      <c r="H11" s="4">
        <v>9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s="1" customFormat="1" ht="19" x14ac:dyDescent="0.25">
      <c r="A12" s="2" t="s">
        <v>42</v>
      </c>
      <c r="B12" s="2" t="s">
        <v>43</v>
      </c>
      <c r="C12" s="3">
        <f t="shared" ref="C12:C20" si="5">SUM(F12:T12)</f>
        <v>8</v>
      </c>
      <c r="D12" s="3">
        <f t="shared" ref="D12:D20" si="6">SUM(F12:T12)</f>
        <v>8</v>
      </c>
      <c r="E12" s="3">
        <f t="shared" ref="E12:E20" si="7">COUNT(F12:T12)</f>
        <v>1</v>
      </c>
      <c r="F12" s="4"/>
      <c r="G12" s="4">
        <v>8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s="1" customFormat="1" ht="19" x14ac:dyDescent="0.25">
      <c r="A13" s="2" t="s">
        <v>53</v>
      </c>
      <c r="B13" s="2" t="s">
        <v>54</v>
      </c>
      <c r="C13" s="3">
        <f>SUM(F13:T13)</f>
        <v>8</v>
      </c>
      <c r="D13" s="3">
        <f>SUM(F13:T13)</f>
        <v>8</v>
      </c>
      <c r="E13" s="3">
        <f>COUNT(F13:T13)</f>
        <v>1</v>
      </c>
      <c r="F13" s="4"/>
      <c r="G13" s="4"/>
      <c r="H13" s="4">
        <v>8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s="1" customFormat="1" ht="19" x14ac:dyDescent="0.25">
      <c r="A14" s="2" t="s">
        <v>44</v>
      </c>
      <c r="B14" s="2" t="s">
        <v>45</v>
      </c>
      <c r="C14" s="3">
        <f t="shared" si="5"/>
        <v>7</v>
      </c>
      <c r="D14" s="3">
        <f t="shared" si="6"/>
        <v>7</v>
      </c>
      <c r="E14" s="3">
        <f t="shared" si="7"/>
        <v>1</v>
      </c>
      <c r="F14" s="16"/>
      <c r="G14" s="4">
        <v>7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s="1" customFormat="1" ht="19" x14ac:dyDescent="0.25">
      <c r="A15" s="2" t="s">
        <v>55</v>
      </c>
      <c r="B15" s="2" t="s">
        <v>56</v>
      </c>
      <c r="C15" s="3">
        <f>SUM(F15:T15)</f>
        <v>7</v>
      </c>
      <c r="D15" s="3">
        <f>SUM(F15:T15)</f>
        <v>7</v>
      </c>
      <c r="E15" s="3">
        <f>COUNT(F15:T15)</f>
        <v>1</v>
      </c>
      <c r="F15" s="4"/>
      <c r="G15" s="4"/>
      <c r="H15" s="4">
        <v>7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s="1" customFormat="1" ht="19" x14ac:dyDescent="0.25">
      <c r="A16" s="2" t="s">
        <v>69</v>
      </c>
      <c r="B16" s="2" t="s">
        <v>70</v>
      </c>
      <c r="C16" s="3">
        <f>SUM(F16:T16)</f>
        <v>7</v>
      </c>
      <c r="D16" s="3">
        <f>SUM(F16:T16)</f>
        <v>7</v>
      </c>
      <c r="E16" s="3">
        <f>COUNT(F16:T16)</f>
        <v>1</v>
      </c>
      <c r="F16" s="4"/>
      <c r="G16" s="4"/>
      <c r="H16" s="4"/>
      <c r="I16" s="4">
        <v>7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s="1" customFormat="1" ht="19" x14ac:dyDescent="0.25">
      <c r="A17" s="2" t="s">
        <v>57</v>
      </c>
      <c r="B17" s="2" t="s">
        <v>58</v>
      </c>
      <c r="C17" s="3">
        <f>SUM(F17:T17)</f>
        <v>6</v>
      </c>
      <c r="D17" s="3">
        <f>SUM(F17:T17)</f>
        <v>6</v>
      </c>
      <c r="E17" s="3">
        <f>COUNT(F17:T17)</f>
        <v>1</v>
      </c>
      <c r="F17" s="4"/>
      <c r="G17" s="4"/>
      <c r="H17" s="4">
        <v>6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s="1" customFormat="1" ht="19" x14ac:dyDescent="0.25">
      <c r="A18" s="2" t="s">
        <v>44</v>
      </c>
      <c r="B18" s="2" t="s">
        <v>46</v>
      </c>
      <c r="C18" s="3">
        <f t="shared" si="5"/>
        <v>5</v>
      </c>
      <c r="D18" s="3">
        <f t="shared" si="6"/>
        <v>5</v>
      </c>
      <c r="E18" s="3">
        <f t="shared" si="7"/>
        <v>1</v>
      </c>
      <c r="F18" s="4"/>
      <c r="G18" s="4">
        <v>5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s="1" customFormat="1" ht="19" x14ac:dyDescent="0.25">
      <c r="A19" s="2" t="s">
        <v>59</v>
      </c>
      <c r="B19" s="2" t="s">
        <v>60</v>
      </c>
      <c r="C19" s="3">
        <f t="shared" ref="C19" si="8">SUM(F19:T19)</f>
        <v>5</v>
      </c>
      <c r="D19" s="3">
        <f t="shared" ref="D19" si="9">SUM(F19:T19)</f>
        <v>5</v>
      </c>
      <c r="E19" s="3">
        <f t="shared" ref="E19" si="10">COUNT(F19:T19)</f>
        <v>1</v>
      </c>
      <c r="F19" s="4"/>
      <c r="G19" s="4"/>
      <c r="H19" s="4">
        <v>5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s="1" customFormat="1" ht="19" x14ac:dyDescent="0.25">
      <c r="A20" s="2" t="s">
        <v>47</v>
      </c>
      <c r="B20" s="2" t="s">
        <v>48</v>
      </c>
      <c r="C20" s="3">
        <f t="shared" si="5"/>
        <v>4</v>
      </c>
      <c r="D20" s="3">
        <f t="shared" si="6"/>
        <v>4</v>
      </c>
      <c r="E20" s="3">
        <f t="shared" si="7"/>
        <v>1</v>
      </c>
      <c r="F20" s="4"/>
      <c r="G20" s="4">
        <v>4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s="1" customFormat="1" ht="19" x14ac:dyDescent="0.25">
      <c r="A21" s="2"/>
      <c r="B21" s="2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s="1" customFormat="1" ht="19" x14ac:dyDescent="0.25">
      <c r="A22" s="2"/>
      <c r="B22" s="2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S22" s="4"/>
      <c r="T22" s="4"/>
    </row>
    <row r="23" spans="1:20" s="1" customFormat="1" ht="19" x14ac:dyDescent="0.25">
      <c r="A23" s="2"/>
      <c r="B23" s="2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s="1" customFormat="1" ht="19" x14ac:dyDescent="0.25">
      <c r="A24" s="2"/>
      <c r="B24" s="2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s="1" customFormat="1" ht="19" x14ac:dyDescent="0.25">
      <c r="A25" s="2"/>
      <c r="B25" s="2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s="1" customFormat="1" ht="19" x14ac:dyDescent="0.25">
      <c r="A26" s="2"/>
      <c r="B26" s="2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s="1" customFormat="1" ht="19" x14ac:dyDescent="0.25">
      <c r="A27" s="2"/>
      <c r="B27" s="2"/>
      <c r="C27" s="3"/>
      <c r="D27" s="3"/>
      <c r="E27" s="3"/>
      <c r="F27" s="1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 s="1" customFormat="1" ht="19" x14ac:dyDescent="0.25">
      <c r="A28" s="2"/>
      <c r="B28" s="2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 s="1" customFormat="1" ht="19" x14ac:dyDescent="0.25">
      <c r="A29" s="2"/>
      <c r="B29" s="2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1:20" s="1" customFormat="1" ht="19" x14ac:dyDescent="0.25"/>
    <row r="31" spans="1:20" s="1" customFormat="1" ht="19" x14ac:dyDescent="0.25"/>
    <row r="32" spans="1:20" s="1" customFormat="1" ht="19" x14ac:dyDescent="0.25">
      <c r="A32" s="5"/>
      <c r="B32" s="5"/>
      <c r="C32" s="6"/>
      <c r="D32" s="6"/>
      <c r="E32" s="6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20" ht="16" thickBot="1" x14ac:dyDescent="0.25"/>
    <row r="34" spans="1:20" ht="26.5" customHeight="1" thickTop="1" thickBot="1" x14ac:dyDescent="0.25">
      <c r="A34" s="31" t="s">
        <v>7</v>
      </c>
      <c r="B34" s="31"/>
      <c r="C34" s="31"/>
      <c r="D34" s="31"/>
      <c r="E34" s="31"/>
      <c r="F34" s="24" t="str">
        <f t="shared" ref="F34:N34" si="11">+ F2</f>
        <v xml:space="preserve"> Heptonstall    Mar 23_x000D_ _x000D_</v>
      </c>
      <c r="G34" s="24" t="str">
        <f t="shared" si="11"/>
        <v xml:space="preserve">  Bunny Run     Apr 9_x000D_ _x000D_</v>
      </c>
      <c r="H34" s="24" t="str">
        <f t="shared" si="11"/>
        <v xml:space="preserve">  Bluebell Trail   May 5_x000D_ _x000D_</v>
      </c>
      <c r="I34" s="24" t="str">
        <f t="shared" si="11"/>
        <v>Hebden Bridge         June 3</v>
      </c>
      <c r="J34" s="24">
        <f t="shared" si="11"/>
        <v>0</v>
      </c>
      <c r="K34" s="24" t="str">
        <f t="shared" si="11"/>
        <v>Heptonstall Festival             Jul 5</v>
      </c>
      <c r="L34" s="24" t="str">
        <f t="shared" si="11"/>
        <v>Piethorne 10k     Aug 17_x000D_</v>
      </c>
      <c r="M34" s="24" t="str">
        <f t="shared" si="11"/>
        <v>Blackshaw Head   Aug 30_x000D_</v>
      </c>
      <c r="N34" s="44" t="str">
        <f t="shared" si="11"/>
        <v>Stainland Trail             Sep 21_x000D_</v>
      </c>
      <c r="O34" s="44" t="s">
        <v>19</v>
      </c>
      <c r="P34" s="37" t="str">
        <f>+ P2</f>
        <v>Shepherd's Skyline         Nov 1</v>
      </c>
      <c r="Q34" s="13" t="str">
        <f>+Q3</f>
        <v>Run Bolton Abbey      Nov 9</v>
      </c>
      <c r="R34" s="32" t="str">
        <f>+ R2</f>
        <v>Auld Lang Syne       Dec 31</v>
      </c>
      <c r="S34" s="32" t="str">
        <f>+ S2</f>
        <v>Stanbury Splash      Jan 18</v>
      </c>
      <c r="T34" s="32" t="str">
        <f>+ T4</f>
        <v>Flower Scar    Feb 21</v>
      </c>
    </row>
    <row r="35" spans="1:20" ht="18" customHeight="1" thickTop="1" thickBot="1" x14ac:dyDescent="0.25">
      <c r="A35" s="26" t="s">
        <v>0</v>
      </c>
      <c r="B35" s="26"/>
      <c r="C35" s="27" t="s">
        <v>3</v>
      </c>
      <c r="D35" s="29" t="s">
        <v>4</v>
      </c>
      <c r="E35" s="27" t="s">
        <v>5</v>
      </c>
      <c r="F35" s="25"/>
      <c r="G35" s="25"/>
      <c r="H35" s="25"/>
      <c r="I35" s="25"/>
      <c r="J35" s="25"/>
      <c r="K35" s="25"/>
      <c r="L35" s="25"/>
      <c r="M35" s="25"/>
      <c r="N35" s="45"/>
      <c r="O35" s="45"/>
      <c r="P35" s="38"/>
      <c r="Q35" s="14"/>
      <c r="R35" s="33"/>
      <c r="S35" s="33"/>
      <c r="T35" s="33"/>
    </row>
    <row r="36" spans="1:20" ht="38.25" customHeight="1" thickTop="1" thickBot="1" x14ac:dyDescent="0.25">
      <c r="A36" s="2" t="s">
        <v>2</v>
      </c>
      <c r="B36" s="2" t="s">
        <v>1</v>
      </c>
      <c r="C36" s="28"/>
      <c r="D36" s="30"/>
      <c r="E36" s="28"/>
      <c r="F36" s="25"/>
      <c r="G36" s="25"/>
      <c r="H36" s="25"/>
      <c r="I36" s="25"/>
      <c r="J36" s="25"/>
      <c r="K36" s="25"/>
      <c r="L36" s="25"/>
      <c r="M36" s="25"/>
      <c r="N36" s="45"/>
      <c r="O36" s="45"/>
      <c r="P36" s="39"/>
      <c r="Q36" s="15"/>
      <c r="R36" s="40"/>
      <c r="S36" s="34"/>
      <c r="T36" s="34"/>
    </row>
    <row r="37" spans="1:20" ht="19" thickTop="1" x14ac:dyDescent="0.2">
      <c r="A37" s="2" t="s">
        <v>8</v>
      </c>
      <c r="B37" s="2" t="s">
        <v>9</v>
      </c>
      <c r="C37" s="3">
        <f t="shared" ref="C37:C44" si="12">SUM(F37:T37)</f>
        <v>26</v>
      </c>
      <c r="D37" s="3">
        <f>SUM(F37:T37)-N37-P37-Q37-R37-T37</f>
        <v>26</v>
      </c>
      <c r="E37" s="3">
        <f t="shared" ref="E37:E44" si="13">COUNT(F37:T37)</f>
        <v>3</v>
      </c>
      <c r="F37" s="4"/>
      <c r="G37" s="4">
        <v>9</v>
      </c>
      <c r="H37" s="4">
        <v>7</v>
      </c>
      <c r="I37" s="4">
        <v>10</v>
      </c>
      <c r="J37" s="4"/>
      <c r="K37" s="17"/>
      <c r="L37" s="4"/>
      <c r="M37" s="4"/>
      <c r="N37" s="4"/>
      <c r="O37" s="4"/>
      <c r="P37" s="4"/>
      <c r="Q37" s="4"/>
      <c r="R37" s="4"/>
      <c r="S37" s="4"/>
      <c r="T37" s="4"/>
    </row>
    <row r="38" spans="1:20" ht="18" x14ac:dyDescent="0.2">
      <c r="A38" s="2" t="s">
        <v>10</v>
      </c>
      <c r="B38" s="2" t="s">
        <v>11</v>
      </c>
      <c r="C38" s="3">
        <f t="shared" si="12"/>
        <v>10</v>
      </c>
      <c r="D38" s="3">
        <f>SUM(F38:T38)-R38-N38</f>
        <v>10</v>
      </c>
      <c r="E38" s="3">
        <f t="shared" si="13"/>
        <v>1</v>
      </c>
      <c r="F38" s="4"/>
      <c r="G38" s="4">
        <v>10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1:20" ht="18" x14ac:dyDescent="0.2">
      <c r="A39" s="2" t="s">
        <v>61</v>
      </c>
      <c r="B39" s="2" t="s">
        <v>21</v>
      </c>
      <c r="C39" s="3">
        <f t="shared" si="12"/>
        <v>10</v>
      </c>
      <c r="D39" s="3">
        <f>SUM(F39:T39)</f>
        <v>10</v>
      </c>
      <c r="E39" s="3">
        <f t="shared" si="13"/>
        <v>1</v>
      </c>
      <c r="F39" s="4"/>
      <c r="G39" s="4"/>
      <c r="H39" s="4">
        <v>10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1:20" ht="18" x14ac:dyDescent="0.2">
      <c r="A40" s="2" t="s">
        <v>62</v>
      </c>
      <c r="B40" s="2" t="s">
        <v>63</v>
      </c>
      <c r="C40" s="3">
        <f t="shared" si="12"/>
        <v>9</v>
      </c>
      <c r="D40" s="3">
        <f>SUM(F40:T40)</f>
        <v>9</v>
      </c>
      <c r="E40" s="3">
        <f t="shared" si="13"/>
        <v>1</v>
      </c>
      <c r="F40" s="4"/>
      <c r="G40" s="4"/>
      <c r="H40" s="4">
        <v>9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1:20" ht="18" x14ac:dyDescent="0.2">
      <c r="A41" s="2" t="s">
        <v>71</v>
      </c>
      <c r="B41" s="2" t="s">
        <v>72</v>
      </c>
      <c r="C41" s="3">
        <f t="shared" ref="C41" si="14">SUM(F41:T41)</f>
        <v>9</v>
      </c>
      <c r="D41" s="3">
        <f>SUM(F41:T41)</f>
        <v>9</v>
      </c>
      <c r="E41" s="3">
        <f t="shared" ref="E41" si="15">COUNT(F41:T41)</f>
        <v>1</v>
      </c>
      <c r="F41" s="4"/>
      <c r="G41" s="4"/>
      <c r="H41" s="4"/>
      <c r="I41" s="4">
        <v>9</v>
      </c>
      <c r="J41" s="4"/>
      <c r="K41" s="4"/>
      <c r="L41" s="4"/>
      <c r="M41" s="4"/>
      <c r="N41" s="4"/>
      <c r="O41" s="4"/>
      <c r="P41" s="4"/>
      <c r="Q41" s="4"/>
      <c r="R41" s="4"/>
      <c r="S41" s="58"/>
      <c r="T41" s="4"/>
    </row>
    <row r="42" spans="1:20" ht="18" x14ac:dyDescent="0.2">
      <c r="A42" s="2" t="s">
        <v>49</v>
      </c>
      <c r="B42" s="2" t="s">
        <v>41</v>
      </c>
      <c r="C42" s="3">
        <f t="shared" si="12"/>
        <v>8</v>
      </c>
      <c r="D42" s="3">
        <f>SUM(F42:T42)</f>
        <v>8</v>
      </c>
      <c r="E42" s="3">
        <f t="shared" si="13"/>
        <v>1</v>
      </c>
      <c r="F42" s="4"/>
      <c r="G42" s="4">
        <v>8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T42" s="4"/>
    </row>
    <row r="43" spans="1:20" ht="18" x14ac:dyDescent="0.2">
      <c r="A43" s="21" t="s">
        <v>64</v>
      </c>
      <c r="B43" s="21" t="s">
        <v>65</v>
      </c>
      <c r="C43" s="3">
        <f t="shared" si="12"/>
        <v>8</v>
      </c>
      <c r="D43" s="3">
        <f>SUM(F43:T43)</f>
        <v>8</v>
      </c>
      <c r="E43" s="3">
        <f t="shared" si="13"/>
        <v>1</v>
      </c>
      <c r="H43" s="6">
        <v>8</v>
      </c>
    </row>
    <row r="44" spans="1:20" ht="18" x14ac:dyDescent="0.2">
      <c r="A44" s="2" t="s">
        <v>8</v>
      </c>
      <c r="B44" s="2" t="s">
        <v>21</v>
      </c>
      <c r="C44" s="3">
        <f t="shared" si="12"/>
        <v>7</v>
      </c>
      <c r="D44" s="3">
        <f>SUM(F44:T44)</f>
        <v>7</v>
      </c>
      <c r="E44" s="3">
        <f t="shared" si="13"/>
        <v>1</v>
      </c>
      <c r="F44" s="4"/>
      <c r="G44" s="4">
        <v>7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1:20" ht="19" x14ac:dyDescent="0.2">
      <c r="A45" s="21" t="s">
        <v>24</v>
      </c>
      <c r="B45" s="21" t="s">
        <v>25</v>
      </c>
      <c r="C45" s="22">
        <f t="shared" ref="C45" si="16">SUM(F45:T45)</f>
        <v>6</v>
      </c>
      <c r="D45" s="22">
        <f t="shared" ref="D45" si="17">SUM(F45:T45)</f>
        <v>6</v>
      </c>
      <c r="E45" s="22">
        <f t="shared" ref="E45" si="18">COUNT(F45:T45)</f>
        <v>1</v>
      </c>
      <c r="G45" s="4">
        <v>6</v>
      </c>
      <c r="N45" s="17"/>
      <c r="Q45" s="18"/>
    </row>
    <row r="46" spans="1:20" ht="18" x14ac:dyDescent="0.2">
      <c r="A46" s="2" t="s">
        <v>66</v>
      </c>
      <c r="B46" s="2" t="s">
        <v>67</v>
      </c>
      <c r="C46" s="3">
        <f>SUM(F46:T46)</f>
        <v>6</v>
      </c>
      <c r="D46" s="3">
        <f>SUM(F46:T46)</f>
        <v>6</v>
      </c>
      <c r="E46" s="3">
        <f>COUNT(F46:T46)</f>
        <v>1</v>
      </c>
      <c r="F46" s="4"/>
      <c r="G46" s="4"/>
      <c r="H46" s="4">
        <v>6</v>
      </c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 ht="18" x14ac:dyDescent="0.2">
      <c r="A47" s="21" t="s">
        <v>22</v>
      </c>
      <c r="B47" s="21" t="s">
        <v>23</v>
      </c>
      <c r="C47" s="3">
        <f t="shared" ref="C47" si="19">SUM(F47:T47)</f>
        <v>5</v>
      </c>
      <c r="D47" s="3">
        <f t="shared" ref="D47" si="20">SUM(F47:T47)</f>
        <v>5</v>
      </c>
      <c r="E47" s="3">
        <f t="shared" ref="E47" si="21">COUNT(F47:T47)</f>
        <v>1</v>
      </c>
      <c r="F47" s="4"/>
      <c r="G47" s="4">
        <v>5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1:20" ht="18" x14ac:dyDescent="0.2">
      <c r="A48" s="21" t="s">
        <v>68</v>
      </c>
      <c r="B48" s="21" t="s">
        <v>60</v>
      </c>
      <c r="C48" s="3">
        <f t="shared" ref="C48" si="22">SUM(F48:T48)</f>
        <v>5</v>
      </c>
      <c r="D48" s="3">
        <f t="shared" ref="D48" si="23">SUM(F48:T48)</f>
        <v>5</v>
      </c>
      <c r="E48" s="3">
        <f t="shared" ref="E48" si="24">COUNT(F48:T48)</f>
        <v>1</v>
      </c>
      <c r="H48" s="23">
        <v>5</v>
      </c>
    </row>
  </sheetData>
  <sortState ref="A28:V40">
    <sortCondition descending="1" ref="D28:D40"/>
    <sortCondition ref="B28:B40"/>
  </sortState>
  <mergeCells count="37">
    <mergeCell ref="C3:C4"/>
    <mergeCell ref="A3:B3"/>
    <mergeCell ref="S2:S4"/>
    <mergeCell ref="P2:P4"/>
    <mergeCell ref="R2:R4"/>
    <mergeCell ref="A2:E2"/>
    <mergeCell ref="F2:F4"/>
    <mergeCell ref="G2:G4"/>
    <mergeCell ref="E3:E4"/>
    <mergeCell ref="H2:H4"/>
    <mergeCell ref="J2:J4"/>
    <mergeCell ref="O2:O4"/>
    <mergeCell ref="S34:S36"/>
    <mergeCell ref="T34:T36"/>
    <mergeCell ref="D3:D4"/>
    <mergeCell ref="P34:P36"/>
    <mergeCell ref="R34:R36"/>
    <mergeCell ref="N2:N4"/>
    <mergeCell ref="N34:N36"/>
    <mergeCell ref="H34:H36"/>
    <mergeCell ref="J34:J36"/>
    <mergeCell ref="M2:M4"/>
    <mergeCell ref="M34:M36"/>
    <mergeCell ref="L2:L4"/>
    <mergeCell ref="I2:I4"/>
    <mergeCell ref="K2:K4"/>
    <mergeCell ref="I34:I36"/>
    <mergeCell ref="O34:O36"/>
    <mergeCell ref="F34:F36"/>
    <mergeCell ref="G34:G36"/>
    <mergeCell ref="K34:K36"/>
    <mergeCell ref="L34:L36"/>
    <mergeCell ref="A35:B35"/>
    <mergeCell ref="C35:C36"/>
    <mergeCell ref="D35:D36"/>
    <mergeCell ref="E35:E36"/>
    <mergeCell ref="A34:E34"/>
  </mergeCells>
  <pageMargins left="0.39370078740157483" right="0.19685039370078741" top="0.78740157480314965" bottom="0.19685039370078741" header="0.31496062992125984" footer="0.31496062992125984"/>
  <pageSetup paperSize="9" scale="66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Microsoft Office User</cp:lastModifiedBy>
  <cp:lastPrinted>2019-06-12T09:38:24Z</cp:lastPrinted>
  <dcterms:created xsi:type="dcterms:W3CDTF">2011-12-04T15:07:32Z</dcterms:created>
  <dcterms:modified xsi:type="dcterms:W3CDTF">2025-06-05T14:45:40Z</dcterms:modified>
</cp:coreProperties>
</file>