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68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'Sheet1'!$A$1:$Q$110</definedName>
  </definedNames>
  <calcPr fullCalcOnLoad="1"/>
</workbook>
</file>

<file path=xl/sharedStrings.xml><?xml version="1.0" encoding="utf-8"?>
<sst xmlns="http://schemas.openxmlformats.org/spreadsheetml/2006/main" count="258" uniqueCount="178">
  <si>
    <t>Name</t>
  </si>
  <si>
    <t>Surname</t>
  </si>
  <si>
    <t>First Name</t>
  </si>
  <si>
    <t>Total Points</t>
  </si>
  <si>
    <t>Best 6 scores</t>
  </si>
  <si>
    <t>Races run</t>
  </si>
  <si>
    <t>Overgate 10k      April 15</t>
  </si>
  <si>
    <t>Waterloo 15k      May 7</t>
  </si>
  <si>
    <t>Escrick 10k      August 19</t>
  </si>
  <si>
    <t>Garstang      13.1m      Sept 16</t>
  </si>
  <si>
    <t>Ron Hill          5k        Sept 20</t>
  </si>
  <si>
    <t>Guy Fawkes 10m           Nov 4</t>
  </si>
  <si>
    <t>Guys         10m      Dec 2</t>
  </si>
  <si>
    <t>Burrell</t>
  </si>
  <si>
    <t>Gareth</t>
  </si>
  <si>
    <t>Mark</t>
  </si>
  <si>
    <t>Crabtree</t>
  </si>
  <si>
    <t>Stephen</t>
  </si>
  <si>
    <t>Rainbow</t>
  </si>
  <si>
    <t>Sarah</t>
  </si>
  <si>
    <t>Cumber</t>
  </si>
  <si>
    <t>Andy</t>
  </si>
  <si>
    <t>Haslam</t>
  </si>
  <si>
    <t>Geoff</t>
  </si>
  <si>
    <t>Raymond</t>
  </si>
  <si>
    <t>Hall</t>
  </si>
  <si>
    <t>Adrian</t>
  </si>
  <si>
    <t>Wells</t>
  </si>
  <si>
    <t>Andrew</t>
  </si>
  <si>
    <t>Irving</t>
  </si>
  <si>
    <t>David</t>
  </si>
  <si>
    <t>Ingle</t>
  </si>
  <si>
    <t>Jamie</t>
  </si>
  <si>
    <t>Bush</t>
  </si>
  <si>
    <t>Nutton</t>
  </si>
  <si>
    <t>Elizabeth</t>
  </si>
  <si>
    <t>Mitchell</t>
  </si>
  <si>
    <t>Marc</t>
  </si>
  <si>
    <t>Rocheteau</t>
  </si>
  <si>
    <t>Sharma</t>
  </si>
  <si>
    <t>Sally</t>
  </si>
  <si>
    <t>Cowton</t>
  </si>
  <si>
    <t>Frank</t>
  </si>
  <si>
    <t>Chislett</t>
  </si>
  <si>
    <t>Jonathan</t>
  </si>
  <si>
    <t>Millard</t>
  </si>
  <si>
    <t>Molly</t>
  </si>
  <si>
    <t>Jagger</t>
  </si>
  <si>
    <t>Joanne</t>
  </si>
  <si>
    <t>Helliwell</t>
  </si>
  <si>
    <t>Spence</t>
  </si>
  <si>
    <t>Kay</t>
  </si>
  <si>
    <t>Farrell</t>
  </si>
  <si>
    <t>Christopher</t>
  </si>
  <si>
    <t>Kirkbride</t>
  </si>
  <si>
    <t>Andrea</t>
  </si>
  <si>
    <t>Ackroyd</t>
  </si>
  <si>
    <t>Dominic</t>
  </si>
  <si>
    <t>Slipenkyj</t>
  </si>
  <si>
    <t>Helen</t>
  </si>
  <si>
    <t>Ken</t>
  </si>
  <si>
    <t>Elliot</t>
  </si>
  <si>
    <t>Tracey</t>
  </si>
  <si>
    <t>Milner</t>
  </si>
  <si>
    <t>Rachel</t>
  </si>
  <si>
    <t>Sykes</t>
  </si>
  <si>
    <t>Jowitt</t>
  </si>
  <si>
    <t>DIVISION 'C' ( 45:00 to 49:59 for 10k)</t>
  </si>
  <si>
    <t>DIVISION 'A' (Sub 40 minutes for 10k)</t>
  </si>
  <si>
    <t>DIVISION 'B' (40:00 to 44:59 for 10k)</t>
  </si>
  <si>
    <t>DIVISION 'D' (50:00 and over for 10k)</t>
  </si>
  <si>
    <t>Subhash</t>
  </si>
  <si>
    <t>Michael</t>
  </si>
  <si>
    <t>Craig</t>
  </si>
  <si>
    <t>Empsall</t>
  </si>
  <si>
    <t>Paul</t>
  </si>
  <si>
    <t>Hopkinson</t>
  </si>
  <si>
    <t>Nigel</t>
  </si>
  <si>
    <t>Rigg</t>
  </si>
  <si>
    <t>Heath</t>
  </si>
  <si>
    <t>Reilly</t>
  </si>
  <si>
    <t>Geraldine</t>
  </si>
  <si>
    <t>Roby</t>
  </si>
  <si>
    <t>Claire</t>
  </si>
  <si>
    <t>Plunkett</t>
  </si>
  <si>
    <t>Sharon</t>
  </si>
  <si>
    <t>Joe Percy 10k       June 18</t>
  </si>
  <si>
    <t>Joe Percy 10k      June 18</t>
  </si>
  <si>
    <t>Time Trial 5k        July 10</t>
  </si>
  <si>
    <t>Ben</t>
  </si>
  <si>
    <t>Crowther</t>
  </si>
  <si>
    <t>Ryan</t>
  </si>
  <si>
    <t>Barker</t>
  </si>
  <si>
    <t>Lee</t>
  </si>
  <si>
    <t>Buckwell</t>
  </si>
  <si>
    <t>Thorpe</t>
  </si>
  <si>
    <t>Sutcliffe</t>
  </si>
  <si>
    <t>Damian</t>
  </si>
  <si>
    <t>Cole</t>
  </si>
  <si>
    <t>Hunt</t>
  </si>
  <si>
    <t>Wiggins</t>
  </si>
  <si>
    <t>Rob</t>
  </si>
  <si>
    <t>Hardcasle</t>
  </si>
  <si>
    <t>Sladdin</t>
  </si>
  <si>
    <t>Tristan</t>
  </si>
  <si>
    <t>Kent</t>
  </si>
  <si>
    <t>Matt</t>
  </si>
  <si>
    <t>Taylor</t>
  </si>
  <si>
    <t>Luke</t>
  </si>
  <si>
    <t>Meleschko</t>
  </si>
  <si>
    <t>John</t>
  </si>
  <si>
    <t>Greenwood</t>
  </si>
  <si>
    <t>Phillip</t>
  </si>
  <si>
    <t>Whettlock</t>
  </si>
  <si>
    <t>Richard</t>
  </si>
  <si>
    <t>Linda</t>
  </si>
  <si>
    <t>Lara</t>
  </si>
  <si>
    <t>Wantenaar</t>
  </si>
  <si>
    <t>Robert</t>
  </si>
  <si>
    <t>Hick</t>
  </si>
  <si>
    <t>Sanderson</t>
  </si>
  <si>
    <t>Dene</t>
  </si>
  <si>
    <t>Townend</t>
  </si>
  <si>
    <t>Hare</t>
  </si>
  <si>
    <t>Normanton</t>
  </si>
  <si>
    <t>Wright</t>
  </si>
  <si>
    <t>Martin</t>
  </si>
  <si>
    <t>Haigh</t>
  </si>
  <si>
    <t>Bill</t>
  </si>
  <si>
    <t>Sage</t>
  </si>
  <si>
    <t>Darren</t>
  </si>
  <si>
    <t>Miller</t>
  </si>
  <si>
    <t>Eugene</t>
  </si>
  <si>
    <t>Dowling</t>
  </si>
  <si>
    <t>Gary</t>
  </si>
  <si>
    <t>Keast</t>
  </si>
  <si>
    <t>Emma</t>
  </si>
  <si>
    <t>Vincent</t>
  </si>
  <si>
    <t>Kidd</t>
  </si>
  <si>
    <t>Chris</t>
  </si>
  <si>
    <t>Rebecca</t>
  </si>
  <si>
    <t>Cheslett</t>
  </si>
  <si>
    <t>Margaret</t>
  </si>
  <si>
    <t>Deacon</t>
  </si>
  <si>
    <t>Cousen</t>
  </si>
  <si>
    <t>Jeff</t>
  </si>
  <si>
    <t>Bulmer</t>
  </si>
  <si>
    <t>Chadwick-Marshall</t>
  </si>
  <si>
    <t>Keith</t>
  </si>
  <si>
    <t>Midgley</t>
  </si>
  <si>
    <t>Judith</t>
  </si>
  <si>
    <t>Geldard</t>
  </si>
  <si>
    <t>Nicola</t>
  </si>
  <si>
    <t>Darby</t>
  </si>
  <si>
    <t>Doran</t>
  </si>
  <si>
    <t>Woodland 10k         Oct 21</t>
  </si>
  <si>
    <t>Corney</t>
  </si>
  <si>
    <t>Wayne</t>
  </si>
  <si>
    <t>Ramsey</t>
  </si>
  <si>
    <t>Justin</t>
  </si>
  <si>
    <t>Bayliss</t>
  </si>
  <si>
    <t>Kayley</t>
  </si>
  <si>
    <t>Snake Lane 10m        Feb 24</t>
  </si>
  <si>
    <t>Brass Monkey 13.1m      January 20</t>
  </si>
  <si>
    <t>Longden</t>
  </si>
  <si>
    <t>Karla</t>
  </si>
  <si>
    <t>Borland</t>
  </si>
  <si>
    <t>Simon</t>
  </si>
  <si>
    <t>Johnson</t>
  </si>
  <si>
    <t>Ingle (jnr)</t>
  </si>
  <si>
    <t>Lynne</t>
  </si>
  <si>
    <t>Robinson</t>
  </si>
  <si>
    <t>Ian</t>
  </si>
  <si>
    <t>Whitehouse</t>
  </si>
  <si>
    <t>Krzysztof</t>
  </si>
  <si>
    <t>Swedrowski</t>
  </si>
  <si>
    <t>Peter</t>
  </si>
  <si>
    <t>Entwistle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</si>
</sst>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i/>
      <sz val="12"/>
      <color theme="1"/>
      <name val="Arial"/>
      <family val="2"/>
    </font>
    <font>
      <sz val="14"/>
      <color theme="0"/>
      <name val="Calibri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ck"/>
      <bottom style="thin"/>
      <diagonal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/>
    </xf>
    <xf numFmtId="0" fontId="44" fillId="35" borderId="21" xfId="0" applyFont="1" applyFill="1" applyBorder="1" applyAlignment="1">
      <alignment horizontal="center" vertical="center"/>
    </xf>
    <xf numFmtId="0" fontId="44" fillId="35" borderId="22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/>
    </xf>
    <xf numFmtId="0" fontId="41" fillId="25" borderId="16" xfId="0" applyFont="1" applyFill="1" applyBorder="1" applyAlignment="1">
      <alignment horizontal="center" vertical="center" wrapText="1"/>
    </xf>
    <xf numFmtId="0" fontId="41" fillId="25" borderId="20" xfId="0" applyFont="1" applyFill="1" applyBorder="1" applyAlignment="1">
      <alignment/>
    </xf>
    <xf numFmtId="0" fontId="41" fillId="36" borderId="16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/>
    </xf>
    <xf numFmtId="0" fontId="43" fillId="37" borderId="17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/>
    </xf>
    <xf numFmtId="0" fontId="41" fillId="38" borderId="17" xfId="0" applyFont="1" applyFill="1" applyBorder="1" applyAlignment="1">
      <alignment horizontal="center" vertical="center" wrapText="1"/>
    </xf>
    <xf numFmtId="0" fontId="41" fillId="38" borderId="17" xfId="0" applyFont="1" applyFill="1" applyBorder="1" applyAlignment="1">
      <alignment/>
    </xf>
    <xf numFmtId="0" fontId="43" fillId="37" borderId="17" xfId="0" applyFont="1" applyFill="1" applyBorder="1" applyAlignment="1">
      <alignment/>
    </xf>
    <xf numFmtId="0" fontId="45" fillId="25" borderId="21" xfId="0" applyFont="1" applyFill="1" applyBorder="1" applyAlignment="1">
      <alignment horizontal="center" vertical="center"/>
    </xf>
    <xf numFmtId="0" fontId="45" fillId="25" borderId="22" xfId="0" applyFont="1" applyFill="1" applyBorder="1" applyAlignment="1">
      <alignment horizontal="center" vertical="center"/>
    </xf>
    <xf numFmtId="0" fontId="45" fillId="25" borderId="23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44" fillId="39" borderId="21" xfId="0" applyFont="1" applyFill="1" applyBorder="1" applyAlignment="1">
      <alignment horizontal="center" vertical="center"/>
    </xf>
    <xf numFmtId="0" fontId="45" fillId="39" borderId="22" xfId="0" applyFont="1" applyFill="1" applyBorder="1" applyAlignment="1">
      <alignment horizontal="center" vertical="center"/>
    </xf>
    <xf numFmtId="0" fontId="45" fillId="39" borderId="23" xfId="0" applyFont="1" applyFill="1" applyBorder="1" applyAlignment="1">
      <alignment horizontal="center" vertical="center"/>
    </xf>
    <xf numFmtId="0" fontId="44" fillId="37" borderId="21" xfId="0" applyFont="1" applyFill="1" applyBorder="1" applyAlignment="1">
      <alignment horizontal="center" vertical="center"/>
    </xf>
    <xf numFmtId="0" fontId="44" fillId="37" borderId="22" xfId="0" applyFont="1" applyFill="1" applyBorder="1" applyAlignment="1">
      <alignment horizontal="center" vertical="center"/>
    </xf>
    <xf numFmtId="0" fontId="44" fillId="37" borderId="23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43" fillId="39" borderId="17" xfId="0" applyFont="1" applyFill="1" applyBorder="1" applyAlignment="1">
      <alignment horizontal="center" vertical="center" wrapText="1"/>
    </xf>
    <xf numFmtId="0" fontId="43" fillId="39" borderId="24" xfId="0" applyFont="1" applyFill="1" applyBorder="1" applyAlignment="1">
      <alignment/>
    </xf>
    <xf numFmtId="0" fontId="41" fillId="40" borderId="17" xfId="0" applyFont="1" applyFill="1" applyBorder="1" applyAlignment="1">
      <alignment horizontal="center" vertical="center" wrapText="1"/>
    </xf>
    <xf numFmtId="0" fontId="41" fillId="40" borderId="17" xfId="0" applyFont="1" applyFill="1" applyBorder="1" applyAlignment="1">
      <alignment/>
    </xf>
    <xf numFmtId="0" fontId="43" fillId="39" borderId="17" xfId="0" applyFont="1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="80" zoomScaleNormal="80" zoomScalePageLayoutView="0" workbookViewId="0" topLeftCell="A1">
      <pane xSplit="5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54" sqref="F54"/>
    </sheetView>
  </sheetViews>
  <sheetFormatPr defaultColWidth="9.140625" defaultRowHeight="15"/>
  <cols>
    <col min="1" max="1" width="18.421875" style="0" customWidth="1"/>
    <col min="2" max="2" width="22.140625" style="0" customWidth="1"/>
    <col min="3" max="3" width="6.7109375" style="0" customWidth="1"/>
    <col min="4" max="4" width="7.8515625" style="0" customWidth="1"/>
    <col min="5" max="5" width="7.7109375" style="0" customWidth="1"/>
    <col min="6" max="6" width="8.7109375" style="0" customWidth="1"/>
    <col min="10" max="10" width="9.00390625" style="0" customWidth="1"/>
    <col min="11" max="12" width="8.8515625" style="0" customWidth="1"/>
    <col min="13" max="13" width="9.57421875" style="0" customWidth="1"/>
    <col min="14" max="14" width="11.7109375" style="0" customWidth="1"/>
    <col min="15" max="15" width="8.8515625" style="0" customWidth="1"/>
    <col min="16" max="16" width="12.57421875" style="0" customWidth="1"/>
    <col min="17" max="17" width="9.8515625" style="0" customWidth="1"/>
  </cols>
  <sheetData>
    <row r="1" spans="1:17" ht="24.75" customHeight="1" thickBot="1" thickTop="1">
      <c r="A1" s="43" t="s">
        <v>68</v>
      </c>
      <c r="B1" s="44"/>
      <c r="C1" s="44"/>
      <c r="D1" s="44"/>
      <c r="E1" s="45"/>
      <c r="F1" s="49" t="s">
        <v>6</v>
      </c>
      <c r="G1" s="49" t="s">
        <v>7</v>
      </c>
      <c r="H1" s="49" t="s">
        <v>86</v>
      </c>
      <c r="I1" s="49" t="s">
        <v>88</v>
      </c>
      <c r="J1" s="49" t="s">
        <v>8</v>
      </c>
      <c r="K1" s="49" t="s">
        <v>9</v>
      </c>
      <c r="L1" s="49" t="s">
        <v>10</v>
      </c>
      <c r="M1" s="49" t="s">
        <v>155</v>
      </c>
      <c r="N1" s="49" t="s">
        <v>11</v>
      </c>
      <c r="O1" s="49" t="s">
        <v>12</v>
      </c>
      <c r="P1" s="49" t="s">
        <v>163</v>
      </c>
      <c r="Q1" s="49" t="s">
        <v>162</v>
      </c>
    </row>
    <row r="2" spans="1:17" ht="16.5" thickBot="1" thickTop="1">
      <c r="A2" s="15" t="s">
        <v>0</v>
      </c>
      <c r="B2" s="16"/>
      <c r="C2" s="51" t="s">
        <v>3</v>
      </c>
      <c r="D2" s="53" t="s">
        <v>4</v>
      </c>
      <c r="E2" s="51" t="s">
        <v>5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20.25" customHeight="1" thickBot="1">
      <c r="A3" s="1" t="s">
        <v>2</v>
      </c>
      <c r="B3" s="1" t="s">
        <v>1</v>
      </c>
      <c r="C3" s="52"/>
      <c r="D3" s="54"/>
      <c r="E3" s="55"/>
      <c r="F3" s="56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7" customFormat="1" ht="18" thickTop="1">
      <c r="A4" s="2" t="s">
        <v>30</v>
      </c>
      <c r="B4" s="2" t="s">
        <v>99</v>
      </c>
      <c r="C4" s="3">
        <f>SUM(F4:Q4)</f>
        <v>129</v>
      </c>
      <c r="D4" s="3">
        <f>SUM(F4:Q4)-H4</f>
        <v>117</v>
      </c>
      <c r="E4" s="3">
        <f>COUNT(F4:Q4)</f>
        <v>7</v>
      </c>
      <c r="F4" s="4"/>
      <c r="G4" s="5"/>
      <c r="H4" s="6">
        <v>12</v>
      </c>
      <c r="I4" s="5">
        <v>19</v>
      </c>
      <c r="J4" s="5">
        <v>20</v>
      </c>
      <c r="K4" s="5">
        <v>19</v>
      </c>
      <c r="L4" s="5">
        <v>19</v>
      </c>
      <c r="M4" s="5">
        <v>20</v>
      </c>
      <c r="N4" s="5">
        <v>20</v>
      </c>
      <c r="O4" s="5"/>
      <c r="P4" s="5"/>
      <c r="Q4" s="5"/>
    </row>
    <row r="5" spans="1:17" s="7" customFormat="1" ht="18" thickBot="1">
      <c r="A5" s="8" t="s">
        <v>14</v>
      </c>
      <c r="B5" s="8" t="s">
        <v>13</v>
      </c>
      <c r="C5" s="9">
        <f>SUM(F5:Q5)</f>
        <v>109</v>
      </c>
      <c r="D5" s="9">
        <f>SUM(F5:Q5)</f>
        <v>109</v>
      </c>
      <c r="E5" s="9">
        <f>COUNT(F5:Q5)</f>
        <v>6</v>
      </c>
      <c r="F5" s="10">
        <v>20</v>
      </c>
      <c r="G5" s="10"/>
      <c r="H5" s="10">
        <v>14</v>
      </c>
      <c r="I5" s="10">
        <v>18</v>
      </c>
      <c r="J5" s="10">
        <v>19</v>
      </c>
      <c r="K5" s="10"/>
      <c r="L5" s="10"/>
      <c r="M5" s="10"/>
      <c r="N5" s="10">
        <v>18</v>
      </c>
      <c r="O5" s="10">
        <v>20</v>
      </c>
      <c r="P5" s="10"/>
      <c r="Q5" s="10"/>
    </row>
    <row r="6" spans="1:17" s="7" customFormat="1" ht="18" thickTop="1">
      <c r="A6" s="8" t="s">
        <v>19</v>
      </c>
      <c r="B6" s="8" t="s">
        <v>20</v>
      </c>
      <c r="C6" s="9">
        <f>SUM(F6:Q6)</f>
        <v>116</v>
      </c>
      <c r="D6" s="9">
        <f>SUM(F6:Q6)-H6</f>
        <v>105</v>
      </c>
      <c r="E6" s="9">
        <f>COUNT(F6:Q6)</f>
        <v>7</v>
      </c>
      <c r="F6" s="10">
        <v>17</v>
      </c>
      <c r="G6" s="10"/>
      <c r="H6" s="6">
        <v>11</v>
      </c>
      <c r="I6" s="10">
        <v>16</v>
      </c>
      <c r="J6" s="10"/>
      <c r="K6" s="10"/>
      <c r="L6" s="10">
        <v>17</v>
      </c>
      <c r="M6" s="10"/>
      <c r="N6" s="10">
        <v>17</v>
      </c>
      <c r="O6" s="10">
        <v>19</v>
      </c>
      <c r="P6" s="10"/>
      <c r="Q6" s="10">
        <v>19</v>
      </c>
    </row>
    <row r="7" spans="1:17" s="7" customFormat="1" ht="18">
      <c r="A7" s="8" t="s">
        <v>17</v>
      </c>
      <c r="B7" s="8" t="s">
        <v>103</v>
      </c>
      <c r="C7" s="9">
        <f>SUM(F7:Q7)</f>
        <v>78</v>
      </c>
      <c r="D7" s="9">
        <f>SUM(F7:Q7)</f>
        <v>78</v>
      </c>
      <c r="E7" s="9">
        <f>COUNT(F7:Q7)</f>
        <v>5</v>
      </c>
      <c r="F7" s="10"/>
      <c r="G7" s="10"/>
      <c r="H7" s="10">
        <v>9</v>
      </c>
      <c r="I7" s="10">
        <v>17</v>
      </c>
      <c r="J7" s="10">
        <v>18</v>
      </c>
      <c r="K7" s="10"/>
      <c r="L7" s="10">
        <v>16</v>
      </c>
      <c r="M7" s="10"/>
      <c r="N7" s="10"/>
      <c r="O7" s="10"/>
      <c r="P7" s="10"/>
      <c r="Q7" s="10">
        <v>18</v>
      </c>
    </row>
    <row r="8" spans="1:17" s="7" customFormat="1" ht="18">
      <c r="A8" s="8" t="s">
        <v>15</v>
      </c>
      <c r="B8" s="8" t="s">
        <v>16</v>
      </c>
      <c r="C8" s="9">
        <f>SUM(F8:Q8)</f>
        <v>70</v>
      </c>
      <c r="D8" s="9">
        <f>SUM(F8:Q8)</f>
        <v>70</v>
      </c>
      <c r="E8" s="9">
        <f>COUNT(F8:Q8)</f>
        <v>4</v>
      </c>
      <c r="F8" s="10">
        <v>19</v>
      </c>
      <c r="G8" s="10">
        <v>20</v>
      </c>
      <c r="H8" s="10">
        <v>13</v>
      </c>
      <c r="I8" s="10"/>
      <c r="J8" s="10"/>
      <c r="K8" s="10"/>
      <c r="L8" s="10">
        <v>18</v>
      </c>
      <c r="M8" s="10"/>
      <c r="N8" s="10"/>
      <c r="O8" s="10"/>
      <c r="P8" s="10"/>
      <c r="Q8" s="10"/>
    </row>
    <row r="9" spans="1:17" s="7" customFormat="1" ht="18">
      <c r="A9" s="8" t="s">
        <v>21</v>
      </c>
      <c r="B9" s="8" t="s">
        <v>100</v>
      </c>
      <c r="C9" s="9">
        <f>SUM(F9:Q9)</f>
        <v>64</v>
      </c>
      <c r="D9" s="9">
        <f>SUM(F9:Q9)</f>
        <v>64</v>
      </c>
      <c r="E9" s="9">
        <f>COUNT(F9:Q9)</f>
        <v>4</v>
      </c>
      <c r="F9" s="10"/>
      <c r="G9" s="10"/>
      <c r="H9" s="10">
        <v>10</v>
      </c>
      <c r="I9" s="10"/>
      <c r="J9" s="10"/>
      <c r="K9" s="10"/>
      <c r="L9" s="10"/>
      <c r="M9" s="10">
        <v>18</v>
      </c>
      <c r="N9" s="10">
        <v>16</v>
      </c>
      <c r="O9" s="10"/>
      <c r="P9" s="10"/>
      <c r="Q9" s="10">
        <v>20</v>
      </c>
    </row>
    <row r="10" spans="1:17" s="7" customFormat="1" ht="18">
      <c r="A10" s="8" t="s">
        <v>89</v>
      </c>
      <c r="B10" s="8" t="s">
        <v>90</v>
      </c>
      <c r="C10" s="9">
        <f>SUM(F10:Q10)</f>
        <v>60</v>
      </c>
      <c r="D10" s="9">
        <f>SUM(F10:Q10)</f>
        <v>60</v>
      </c>
      <c r="E10" s="9">
        <f>COUNT(F10:Q10)</f>
        <v>3</v>
      </c>
      <c r="F10" s="10"/>
      <c r="G10" s="10"/>
      <c r="H10" s="10">
        <v>20</v>
      </c>
      <c r="I10" s="10">
        <v>20</v>
      </c>
      <c r="J10" s="10"/>
      <c r="K10" s="10"/>
      <c r="L10" s="10">
        <v>20</v>
      </c>
      <c r="M10" s="10"/>
      <c r="N10" s="10"/>
      <c r="O10" s="10"/>
      <c r="P10" s="10"/>
      <c r="Q10" s="10"/>
    </row>
    <row r="11" spans="1:17" s="7" customFormat="1" ht="18">
      <c r="A11" s="8" t="s">
        <v>73</v>
      </c>
      <c r="B11" s="8" t="s">
        <v>74</v>
      </c>
      <c r="C11" s="9">
        <f>SUM(F11:Q11)</f>
        <v>36</v>
      </c>
      <c r="D11" s="9">
        <f>SUM(F11:Q11)</f>
        <v>36</v>
      </c>
      <c r="E11" s="9">
        <f>COUNT(F11:Q11)</f>
        <v>2</v>
      </c>
      <c r="F11" s="10"/>
      <c r="G11" s="10">
        <v>19</v>
      </c>
      <c r="H11" s="10"/>
      <c r="I11" s="10"/>
      <c r="J11" s="10"/>
      <c r="K11" s="10"/>
      <c r="L11" s="10"/>
      <c r="M11" s="10"/>
      <c r="N11" s="10"/>
      <c r="O11" s="10"/>
      <c r="P11" s="10"/>
      <c r="Q11" s="10">
        <v>17</v>
      </c>
    </row>
    <row r="12" spans="1:17" s="7" customFormat="1" ht="18">
      <c r="A12" s="8" t="s">
        <v>106</v>
      </c>
      <c r="B12" s="8" t="s">
        <v>164</v>
      </c>
      <c r="C12" s="9">
        <f>SUM(F12:Q12)</f>
        <v>20</v>
      </c>
      <c r="D12" s="9">
        <f>SUM(F12:Q12)</f>
        <v>20</v>
      </c>
      <c r="E12" s="9">
        <f>COUNT(F12:Q12)</f>
        <v>1</v>
      </c>
      <c r="F12" s="10"/>
      <c r="G12" s="10"/>
      <c r="H12" s="10"/>
      <c r="I12" s="10"/>
      <c r="J12" s="10"/>
      <c r="K12" s="10">
        <v>20</v>
      </c>
      <c r="L12" s="10"/>
      <c r="M12" s="10"/>
      <c r="N12" s="10"/>
      <c r="O12" s="10"/>
      <c r="P12" s="10"/>
      <c r="Q12" s="10"/>
    </row>
    <row r="13" spans="1:17" s="7" customFormat="1" ht="18">
      <c r="A13" s="8" t="s">
        <v>91</v>
      </c>
      <c r="B13" s="8" t="s">
        <v>92</v>
      </c>
      <c r="C13" s="9">
        <f>SUM(F13:Q13)</f>
        <v>19</v>
      </c>
      <c r="D13" s="9">
        <f>SUM(F13:Q13)</f>
        <v>19</v>
      </c>
      <c r="E13" s="9">
        <f>COUNT(F13:Q13)</f>
        <v>1</v>
      </c>
      <c r="F13" s="10"/>
      <c r="G13" s="10"/>
      <c r="H13" s="10">
        <v>19</v>
      </c>
      <c r="I13" s="10"/>
      <c r="J13" s="10"/>
      <c r="K13" s="10"/>
      <c r="L13" s="10"/>
      <c r="M13" s="10"/>
      <c r="N13" s="10"/>
      <c r="O13" s="10"/>
      <c r="P13" s="10"/>
      <c r="Q13" s="10"/>
    </row>
    <row r="14" spans="1:17" s="7" customFormat="1" ht="18">
      <c r="A14" s="8" t="s">
        <v>167</v>
      </c>
      <c r="B14" s="8" t="s">
        <v>168</v>
      </c>
      <c r="C14" s="9">
        <f>SUM(F14:Q14)</f>
        <v>19</v>
      </c>
      <c r="D14" s="9">
        <f>SUM(F14:Q14)</f>
        <v>19</v>
      </c>
      <c r="E14" s="9">
        <f>COUNT(F14:Q14)</f>
        <v>1</v>
      </c>
      <c r="F14" s="10"/>
      <c r="G14" s="10"/>
      <c r="H14" s="10"/>
      <c r="I14" s="10"/>
      <c r="J14" s="10"/>
      <c r="K14" s="10"/>
      <c r="L14" s="10"/>
      <c r="M14" s="10">
        <v>19</v>
      </c>
      <c r="N14" s="10"/>
      <c r="O14" s="10"/>
      <c r="P14" s="10"/>
      <c r="Q14" s="10"/>
    </row>
    <row r="15" spans="1:17" s="7" customFormat="1" ht="18">
      <c r="A15" s="8" t="s">
        <v>172</v>
      </c>
      <c r="B15" s="8" t="s">
        <v>173</v>
      </c>
      <c r="C15" s="9">
        <f>SUM(F15:Q15)</f>
        <v>19</v>
      </c>
      <c r="D15" s="9">
        <f>SUM(F15:Q15)</f>
        <v>19</v>
      </c>
      <c r="E15" s="9">
        <f>COUNT(F15:Q15)</f>
        <v>1</v>
      </c>
      <c r="F15" s="10"/>
      <c r="G15" s="10"/>
      <c r="H15" s="10"/>
      <c r="I15" s="10"/>
      <c r="J15" s="10"/>
      <c r="K15" s="10"/>
      <c r="L15" s="10"/>
      <c r="M15" s="10"/>
      <c r="N15" s="10">
        <v>19</v>
      </c>
      <c r="O15" s="10"/>
      <c r="P15" s="10"/>
      <c r="Q15" s="10"/>
    </row>
    <row r="16" spans="1:17" s="7" customFormat="1" ht="18">
      <c r="A16" s="8" t="s">
        <v>93</v>
      </c>
      <c r="B16" s="8" t="s">
        <v>94</v>
      </c>
      <c r="C16" s="9">
        <f>SUM(F16:Q16)</f>
        <v>18</v>
      </c>
      <c r="D16" s="9">
        <f>SUM(F16:Q16)</f>
        <v>18</v>
      </c>
      <c r="E16" s="9">
        <f>COUNT(F16:Q16)</f>
        <v>1</v>
      </c>
      <c r="F16" s="10"/>
      <c r="G16" s="10"/>
      <c r="H16" s="10">
        <v>18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17" s="7" customFormat="1" ht="18">
      <c r="A17" s="8" t="s">
        <v>17</v>
      </c>
      <c r="B17" s="8" t="s">
        <v>18</v>
      </c>
      <c r="C17" s="9">
        <f>SUM(F17:Q17)</f>
        <v>18</v>
      </c>
      <c r="D17" s="9">
        <f>SUM(F17:Q17)</f>
        <v>18</v>
      </c>
      <c r="E17" s="9">
        <f>COUNT(F17:Q17)</f>
        <v>1</v>
      </c>
      <c r="F17" s="10">
        <v>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7" customFormat="1" ht="18">
      <c r="A18" s="8" t="s">
        <v>21</v>
      </c>
      <c r="B18" s="8" t="s">
        <v>95</v>
      </c>
      <c r="C18" s="9">
        <f>SUM(F18:Q18)</f>
        <v>17</v>
      </c>
      <c r="D18" s="9">
        <f>SUM(F18:Q18)</f>
        <v>17</v>
      </c>
      <c r="E18" s="9">
        <f>COUNT(F18:Q18)</f>
        <v>1</v>
      </c>
      <c r="F18" s="10"/>
      <c r="G18" s="10"/>
      <c r="H18" s="10">
        <v>17</v>
      </c>
      <c r="I18" s="10"/>
      <c r="J18" s="10"/>
      <c r="K18" s="10"/>
      <c r="L18" s="10"/>
      <c r="M18" s="10"/>
      <c r="N18" s="10"/>
      <c r="O18" s="10"/>
      <c r="P18" s="10"/>
      <c r="Q18" s="10"/>
    </row>
    <row r="19" spans="1:17" s="7" customFormat="1" ht="18">
      <c r="A19" s="8" t="s">
        <v>176</v>
      </c>
      <c r="B19" s="8" t="s">
        <v>177</v>
      </c>
      <c r="C19" s="9">
        <f>SUM(F19:Q19)</f>
        <v>16</v>
      </c>
      <c r="D19" s="9">
        <f>SUM(F19:Q19)</f>
        <v>16</v>
      </c>
      <c r="E19" s="9">
        <f>COUNT(F19:Q19)</f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16</v>
      </c>
    </row>
    <row r="20" spans="1:17" s="7" customFormat="1" ht="18">
      <c r="A20" s="8" t="s">
        <v>75</v>
      </c>
      <c r="B20" s="8" t="s">
        <v>96</v>
      </c>
      <c r="C20" s="9">
        <f>SUM(F20:Q20)</f>
        <v>16</v>
      </c>
      <c r="D20" s="9">
        <f>SUM(F20:Q20)</f>
        <v>16</v>
      </c>
      <c r="E20" s="9">
        <f>COUNT(F20:Q20)</f>
        <v>1</v>
      </c>
      <c r="F20" s="10"/>
      <c r="G20" s="10"/>
      <c r="H20" s="10">
        <v>16</v>
      </c>
      <c r="I20" s="10"/>
      <c r="J20" s="10"/>
      <c r="K20" s="10"/>
      <c r="L20" s="10"/>
      <c r="M20" s="10"/>
      <c r="N20" s="10"/>
      <c r="O20" s="10"/>
      <c r="P20" s="10"/>
      <c r="Q20" s="10"/>
    </row>
    <row r="21" spans="1:17" s="7" customFormat="1" ht="18">
      <c r="A21" s="8" t="s">
        <v>97</v>
      </c>
      <c r="B21" s="8" t="s">
        <v>98</v>
      </c>
      <c r="C21" s="9">
        <f>SUM(F21:Q21)</f>
        <v>15</v>
      </c>
      <c r="D21" s="9">
        <f>SUM(F21:Q21)</f>
        <v>15</v>
      </c>
      <c r="E21" s="9">
        <f>COUNT(F21:Q21)</f>
        <v>1</v>
      </c>
      <c r="F21" s="10"/>
      <c r="G21" s="10"/>
      <c r="H21" s="10">
        <v>15</v>
      </c>
      <c r="I21" s="10"/>
      <c r="J21" s="10"/>
      <c r="K21" s="10"/>
      <c r="L21" s="10"/>
      <c r="M21" s="10"/>
      <c r="N21" s="10"/>
      <c r="O21" s="10"/>
      <c r="P21" s="10"/>
      <c r="Q21" s="10"/>
    </row>
    <row r="22" spans="1:17" s="7" customFormat="1" ht="18">
      <c r="A22" s="8"/>
      <c r="B22" s="8"/>
      <c r="C22" s="9">
        <f>SUM(F22:Q22)</f>
        <v>0</v>
      </c>
      <c r="D22" s="9">
        <f>SUM(F22:Q22)</f>
        <v>0</v>
      </c>
      <c r="E22" s="9">
        <f>COUNT(F22:Q22)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ht="15" thickBot="1"/>
    <row r="24" spans="1:17" ht="26.25" customHeight="1" thickBot="1" thickTop="1">
      <c r="A24" s="46" t="s">
        <v>69</v>
      </c>
      <c r="B24" s="47"/>
      <c r="C24" s="47"/>
      <c r="D24" s="47"/>
      <c r="E24" s="48"/>
      <c r="F24" s="40" t="s">
        <v>6</v>
      </c>
      <c r="G24" s="40" t="s">
        <v>7</v>
      </c>
      <c r="H24" s="40" t="s">
        <v>87</v>
      </c>
      <c r="I24" s="40" t="s">
        <v>88</v>
      </c>
      <c r="J24" s="40" t="s">
        <v>8</v>
      </c>
      <c r="K24" s="40" t="s">
        <v>9</v>
      </c>
      <c r="L24" s="40" t="s">
        <v>10</v>
      </c>
      <c r="M24" s="40" t="s">
        <v>155</v>
      </c>
      <c r="N24" s="40" t="s">
        <v>11</v>
      </c>
      <c r="O24" s="40" t="s">
        <v>12</v>
      </c>
      <c r="P24" s="40" t="s">
        <v>163</v>
      </c>
      <c r="Q24" s="40" t="s">
        <v>162</v>
      </c>
    </row>
    <row r="25" spans="1:17" ht="16.5" thickBot="1" thickTop="1">
      <c r="A25" s="15" t="s">
        <v>0</v>
      </c>
      <c r="B25" s="16"/>
      <c r="C25" s="31" t="s">
        <v>3</v>
      </c>
      <c r="D25" s="33" t="s">
        <v>4</v>
      </c>
      <c r="E25" s="31" t="s">
        <v>5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.75" customHeight="1" thickBot="1">
      <c r="A26" s="1" t="s">
        <v>2</v>
      </c>
      <c r="B26" s="1" t="s">
        <v>1</v>
      </c>
      <c r="C26" s="32"/>
      <c r="D26" s="34"/>
      <c r="E26" s="35"/>
      <c r="F26" s="4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s="7" customFormat="1" ht="18" thickTop="1">
      <c r="A27" s="2" t="s">
        <v>24</v>
      </c>
      <c r="B27" s="2" t="s">
        <v>25</v>
      </c>
      <c r="C27" s="3">
        <f>SUM(F27:Q27)</f>
        <v>131</v>
      </c>
      <c r="D27" s="3">
        <f>SUM(F27:Q27)-H27</f>
        <v>115</v>
      </c>
      <c r="E27" s="3">
        <f>COUNT(F27:Q27)</f>
        <v>7</v>
      </c>
      <c r="F27" s="4">
        <v>18</v>
      </c>
      <c r="G27" s="5">
        <v>20</v>
      </c>
      <c r="H27" s="11">
        <v>16</v>
      </c>
      <c r="I27" s="5">
        <v>18</v>
      </c>
      <c r="J27" s="5">
        <v>20</v>
      </c>
      <c r="K27" s="5"/>
      <c r="L27" s="5">
        <v>20</v>
      </c>
      <c r="M27" s="5">
        <v>19</v>
      </c>
      <c r="N27" s="5"/>
      <c r="O27" s="5"/>
      <c r="P27" s="5"/>
      <c r="Q27" s="5"/>
    </row>
    <row r="28" spans="1:17" s="7" customFormat="1" ht="18">
      <c r="A28" s="8" t="s">
        <v>35</v>
      </c>
      <c r="B28" s="8" t="s">
        <v>36</v>
      </c>
      <c r="C28" s="9">
        <f>SUM(F28:Q28)</f>
        <v>94</v>
      </c>
      <c r="D28" s="9">
        <f>SUM(F28:Q28)</f>
        <v>94</v>
      </c>
      <c r="E28" s="9">
        <f>COUNT(F28:Q28)</f>
        <v>6</v>
      </c>
      <c r="F28" s="10">
        <v>13</v>
      </c>
      <c r="G28" s="10"/>
      <c r="H28" s="10">
        <v>9</v>
      </c>
      <c r="I28" s="10">
        <v>15</v>
      </c>
      <c r="J28" s="10">
        <v>19</v>
      </c>
      <c r="K28" s="10"/>
      <c r="L28" s="10">
        <v>19</v>
      </c>
      <c r="M28" s="10"/>
      <c r="N28" s="10"/>
      <c r="O28" s="10"/>
      <c r="P28" s="10"/>
      <c r="Q28" s="10">
        <v>19</v>
      </c>
    </row>
    <row r="29" spans="1:17" s="7" customFormat="1" ht="18">
      <c r="A29" s="8" t="s">
        <v>23</v>
      </c>
      <c r="B29" s="8" t="s">
        <v>20</v>
      </c>
      <c r="C29" s="9">
        <f>SUM(F29:Q29)</f>
        <v>79</v>
      </c>
      <c r="D29" s="9">
        <f>SUM(F29:Q29)</f>
        <v>79</v>
      </c>
      <c r="E29" s="9">
        <f>COUNT(F29:Q29)</f>
        <v>4</v>
      </c>
      <c r="F29" s="10">
        <v>19</v>
      </c>
      <c r="G29" s="10"/>
      <c r="H29" s="10">
        <v>20</v>
      </c>
      <c r="I29" s="10"/>
      <c r="J29" s="10"/>
      <c r="K29" s="10"/>
      <c r="L29" s="10"/>
      <c r="M29" s="10"/>
      <c r="N29" s="10"/>
      <c r="O29" s="10">
        <v>20</v>
      </c>
      <c r="P29" s="10"/>
      <c r="Q29" s="10">
        <v>20</v>
      </c>
    </row>
    <row r="30" spans="1:17" s="7" customFormat="1" ht="18">
      <c r="A30" s="8" t="s">
        <v>37</v>
      </c>
      <c r="B30" s="8" t="s">
        <v>38</v>
      </c>
      <c r="C30" s="9">
        <f>SUM(F30:Q30)</f>
        <v>60</v>
      </c>
      <c r="D30" s="9">
        <f>SUM(F30:Q30)</f>
        <v>60</v>
      </c>
      <c r="E30" s="9">
        <f>COUNT(F30:Q30)</f>
        <v>4</v>
      </c>
      <c r="F30" s="10">
        <v>12</v>
      </c>
      <c r="G30" s="10"/>
      <c r="H30" s="10">
        <v>12</v>
      </c>
      <c r="I30" s="10">
        <v>17</v>
      </c>
      <c r="J30" s="10"/>
      <c r="K30" s="10"/>
      <c r="L30" s="10"/>
      <c r="M30" s="10"/>
      <c r="N30" s="10"/>
      <c r="O30" s="10">
        <v>19</v>
      </c>
      <c r="P30" s="10"/>
      <c r="Q30" s="10"/>
    </row>
    <row r="31" spans="1:17" s="7" customFormat="1" ht="18">
      <c r="A31" s="8" t="s">
        <v>26</v>
      </c>
      <c r="B31" s="8" t="s">
        <v>27</v>
      </c>
      <c r="C31" s="9">
        <f>SUM(F31:Q31)</f>
        <v>45</v>
      </c>
      <c r="D31" s="9">
        <f>SUM(F31:Q31)</f>
        <v>45</v>
      </c>
      <c r="E31" s="9">
        <f>COUNT(F31:Q31)</f>
        <v>3</v>
      </c>
      <c r="F31" s="10">
        <v>16</v>
      </c>
      <c r="G31" s="10"/>
      <c r="H31" s="10">
        <v>13</v>
      </c>
      <c r="I31" s="10">
        <v>16</v>
      </c>
      <c r="J31" s="10"/>
      <c r="K31" s="10"/>
      <c r="L31" s="10"/>
      <c r="M31" s="10"/>
      <c r="N31" s="10"/>
      <c r="O31" s="10"/>
      <c r="P31" s="10"/>
      <c r="Q31" s="10"/>
    </row>
    <row r="32" spans="1:17" s="7" customFormat="1" ht="18">
      <c r="A32" s="8" t="s">
        <v>106</v>
      </c>
      <c r="B32" s="8" t="s">
        <v>107</v>
      </c>
      <c r="C32" s="9">
        <f>SUM(F32:Q32)</f>
        <v>36</v>
      </c>
      <c r="D32" s="9">
        <f>SUM(F32:Q32)</f>
        <v>36</v>
      </c>
      <c r="E32" s="9">
        <f>COUNT(F32:Q32)</f>
        <v>2</v>
      </c>
      <c r="F32" s="10"/>
      <c r="G32" s="10"/>
      <c r="H32" s="10">
        <v>17</v>
      </c>
      <c r="I32" s="10">
        <v>19</v>
      </c>
      <c r="J32" s="10"/>
      <c r="K32" s="10"/>
      <c r="L32" s="10"/>
      <c r="M32" s="10"/>
      <c r="N32" s="10"/>
      <c r="O32" s="10"/>
      <c r="P32" s="10"/>
      <c r="Q32" s="10"/>
    </row>
    <row r="33" spans="1:17" s="7" customFormat="1" ht="18">
      <c r="A33" s="8" t="s">
        <v>17</v>
      </c>
      <c r="B33" s="8" t="s">
        <v>123</v>
      </c>
      <c r="C33" s="9">
        <f>SUM(F33:Q33)</f>
        <v>28</v>
      </c>
      <c r="D33" s="9">
        <f>SUM(F33:Q33)</f>
        <v>28</v>
      </c>
      <c r="E33" s="9">
        <f>COUNT(F33:Q33)</f>
        <v>2</v>
      </c>
      <c r="F33" s="10"/>
      <c r="G33" s="10"/>
      <c r="H33" s="10">
        <v>8</v>
      </c>
      <c r="I33" s="10"/>
      <c r="J33" s="10"/>
      <c r="K33" s="10"/>
      <c r="L33" s="10"/>
      <c r="M33" s="10">
        <v>20</v>
      </c>
      <c r="N33" s="10"/>
      <c r="O33" s="10"/>
      <c r="P33" s="10"/>
      <c r="Q33" s="10"/>
    </row>
    <row r="34" spans="1:17" s="7" customFormat="1" ht="18">
      <c r="A34" s="8" t="s">
        <v>30</v>
      </c>
      <c r="B34" s="8" t="s">
        <v>127</v>
      </c>
      <c r="C34" s="9">
        <f>SUM(F34:Q34)</f>
        <v>20</v>
      </c>
      <c r="D34" s="9">
        <f>SUM(F34:Q34)</f>
        <v>20</v>
      </c>
      <c r="E34" s="9">
        <f>COUNT(F34:Q34)</f>
        <v>1</v>
      </c>
      <c r="F34" s="10"/>
      <c r="G34" s="10"/>
      <c r="H34" s="10"/>
      <c r="I34" s="10">
        <v>20</v>
      </c>
      <c r="J34" s="10"/>
      <c r="K34" s="10"/>
      <c r="L34" s="10"/>
      <c r="M34" s="10"/>
      <c r="N34" s="10"/>
      <c r="O34" s="10"/>
      <c r="P34" s="10"/>
      <c r="Q34" s="10"/>
    </row>
    <row r="35" spans="1:17" s="7" customFormat="1" ht="18">
      <c r="A35" s="8" t="s">
        <v>21</v>
      </c>
      <c r="B35" s="8" t="s">
        <v>22</v>
      </c>
      <c r="C35" s="9">
        <f>SUM(F35:Q35)</f>
        <v>20</v>
      </c>
      <c r="D35" s="9">
        <f>SUM(F35:Q35)</f>
        <v>20</v>
      </c>
      <c r="E35" s="9">
        <f>COUNT(F35:Q35)</f>
        <v>1</v>
      </c>
      <c r="F35" s="10">
        <v>20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7" customFormat="1" ht="18">
      <c r="A36" s="8" t="s">
        <v>101</v>
      </c>
      <c r="B36" s="8" t="s">
        <v>102</v>
      </c>
      <c r="C36" s="9">
        <f>SUM(F36:Q36)</f>
        <v>19</v>
      </c>
      <c r="D36" s="9">
        <f>SUM(F36:Q36)</f>
        <v>19</v>
      </c>
      <c r="E36" s="9">
        <f>COUNT(F36:Q36)</f>
        <v>1</v>
      </c>
      <c r="F36" s="10"/>
      <c r="G36" s="10"/>
      <c r="H36" s="10">
        <v>19</v>
      </c>
      <c r="I36" s="10"/>
      <c r="J36" s="10"/>
      <c r="K36" s="10"/>
      <c r="L36" s="10"/>
      <c r="M36" s="10"/>
      <c r="N36" s="10"/>
      <c r="O36" s="10"/>
      <c r="P36" s="10"/>
      <c r="Q36" s="10"/>
    </row>
    <row r="37" spans="1:17" s="7" customFormat="1" ht="18">
      <c r="A37" s="8" t="s">
        <v>77</v>
      </c>
      <c r="B37" s="8" t="s">
        <v>78</v>
      </c>
      <c r="C37" s="9">
        <f>SUM(F37:Q37)</f>
        <v>19</v>
      </c>
      <c r="D37" s="9">
        <f>SUM(F37:Q37)</f>
        <v>19</v>
      </c>
      <c r="E37" s="9">
        <f>COUNT(F37:Q37)</f>
        <v>1</v>
      </c>
      <c r="F37" s="10"/>
      <c r="G37" s="10">
        <v>19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7" customFormat="1" ht="18">
      <c r="A38" s="8" t="s">
        <v>165</v>
      </c>
      <c r="B38" s="8" t="s">
        <v>166</v>
      </c>
      <c r="C38" s="9">
        <f>SUM(F38:Q38)</f>
        <v>18</v>
      </c>
      <c r="D38" s="9">
        <f>SUM(F38:Q38)</f>
        <v>18</v>
      </c>
      <c r="E38" s="9">
        <f>COUNT(F38:Q38)</f>
        <v>1</v>
      </c>
      <c r="F38" s="10"/>
      <c r="G38" s="10"/>
      <c r="H38" s="10"/>
      <c r="I38" s="10"/>
      <c r="J38" s="10">
        <v>18</v>
      </c>
      <c r="K38" s="10"/>
      <c r="L38" s="10"/>
      <c r="M38" s="10"/>
      <c r="N38" s="10"/>
      <c r="O38" s="10"/>
      <c r="P38" s="10"/>
      <c r="Q38" s="10"/>
    </row>
    <row r="39" spans="1:17" s="7" customFormat="1" ht="18">
      <c r="A39" s="8" t="s">
        <v>104</v>
      </c>
      <c r="B39" s="8" t="s">
        <v>105</v>
      </c>
      <c r="C39" s="9">
        <f>SUM(F39:Q39)</f>
        <v>18</v>
      </c>
      <c r="D39" s="9">
        <f>SUM(F39:Q39)</f>
        <v>18</v>
      </c>
      <c r="E39" s="9">
        <f>COUNT(F39:Q39)</f>
        <v>1</v>
      </c>
      <c r="F39" s="10"/>
      <c r="G39" s="10"/>
      <c r="H39" s="10">
        <v>18</v>
      </c>
      <c r="I39" s="10"/>
      <c r="J39" s="10"/>
      <c r="K39" s="10"/>
      <c r="L39" s="10"/>
      <c r="M39" s="10"/>
      <c r="N39" s="10"/>
      <c r="O39" s="10"/>
      <c r="P39" s="10"/>
      <c r="Q39" s="10"/>
    </row>
    <row r="40" spans="1:17" s="7" customFormat="1" ht="18">
      <c r="A40" s="8" t="s">
        <v>28</v>
      </c>
      <c r="B40" s="8" t="s">
        <v>29</v>
      </c>
      <c r="C40" s="9">
        <f>SUM(F40:Q40)</f>
        <v>17</v>
      </c>
      <c r="D40" s="9">
        <f>SUM(F40:Q40)</f>
        <v>17</v>
      </c>
      <c r="E40" s="9">
        <f>COUNT(F40:Q40)</f>
        <v>1</v>
      </c>
      <c r="F40" s="10">
        <v>17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7" customFormat="1" ht="18">
      <c r="A41" s="8" t="s">
        <v>32</v>
      </c>
      <c r="B41" s="8" t="s">
        <v>33</v>
      </c>
      <c r="C41" s="9">
        <f>SUM(F41:Q41)</f>
        <v>15</v>
      </c>
      <c r="D41" s="9">
        <f>SUM(F41:Q41)</f>
        <v>15</v>
      </c>
      <c r="E41" s="9">
        <f>COUNT(F41:Q41)</f>
        <v>1</v>
      </c>
      <c r="F41" s="10">
        <v>15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7" customFormat="1" ht="18">
      <c r="A42" s="8" t="s">
        <v>110</v>
      </c>
      <c r="B42" s="8" t="s">
        <v>111</v>
      </c>
      <c r="C42" s="9">
        <f>SUM(F42:Q42)</f>
        <v>15</v>
      </c>
      <c r="D42" s="9">
        <f>SUM(F42:Q42)</f>
        <v>15</v>
      </c>
      <c r="E42" s="9">
        <f>COUNT(F42:Q42)</f>
        <v>1</v>
      </c>
      <c r="F42" s="10"/>
      <c r="G42" s="10"/>
      <c r="H42" s="10">
        <v>15</v>
      </c>
      <c r="I42" s="10"/>
      <c r="J42" s="10"/>
      <c r="K42" s="10"/>
      <c r="L42" s="10"/>
      <c r="M42" s="10"/>
      <c r="N42" s="10"/>
      <c r="O42" s="10"/>
      <c r="P42" s="10"/>
      <c r="Q42" s="10"/>
    </row>
    <row r="43" spans="1:17" s="7" customFormat="1" ht="18">
      <c r="A43" s="8" t="s">
        <v>30</v>
      </c>
      <c r="B43" s="8" t="s">
        <v>34</v>
      </c>
      <c r="C43" s="9">
        <f>SUM(F43:Q43)</f>
        <v>14</v>
      </c>
      <c r="D43" s="9">
        <f>SUM(F43:Q43)</f>
        <v>14</v>
      </c>
      <c r="E43" s="9">
        <f>COUNT(F43:Q43)</f>
        <v>1</v>
      </c>
      <c r="F43" s="10">
        <v>14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7" customFormat="1" ht="18">
      <c r="A44" s="8" t="s">
        <v>112</v>
      </c>
      <c r="B44" s="8" t="s">
        <v>113</v>
      </c>
      <c r="C44" s="9">
        <f>SUM(F44:Q44)</f>
        <v>14</v>
      </c>
      <c r="D44" s="9">
        <f>SUM(F44:Q44)</f>
        <v>14</v>
      </c>
      <c r="E44" s="9">
        <f>COUNT(F44:Q44)</f>
        <v>1</v>
      </c>
      <c r="F44" s="10"/>
      <c r="G44" s="10"/>
      <c r="H44" s="10">
        <v>14</v>
      </c>
      <c r="I44" s="10"/>
      <c r="J44" s="10"/>
      <c r="K44" s="10"/>
      <c r="L44" s="10"/>
      <c r="M44" s="10"/>
      <c r="N44" s="10"/>
      <c r="O44" s="10"/>
      <c r="P44" s="10"/>
      <c r="Q44" s="10"/>
    </row>
    <row r="45" spans="1:17" s="7" customFormat="1" ht="18">
      <c r="A45" s="8" t="s">
        <v>114</v>
      </c>
      <c r="B45" s="8" t="s">
        <v>84</v>
      </c>
      <c r="C45" s="9">
        <f>SUM(F45:Q45)</f>
        <v>11</v>
      </c>
      <c r="D45" s="9">
        <f>SUM(F45:Q45)</f>
        <v>11</v>
      </c>
      <c r="E45" s="9">
        <f>COUNT(F45:Q45)</f>
        <v>1</v>
      </c>
      <c r="F45" s="10"/>
      <c r="G45" s="10"/>
      <c r="H45" s="10">
        <v>11</v>
      </c>
      <c r="I45" s="10"/>
      <c r="J45" s="10"/>
      <c r="K45" s="10"/>
      <c r="L45" s="10"/>
      <c r="M45" s="10"/>
      <c r="N45" s="10"/>
      <c r="O45" s="10"/>
      <c r="P45" s="10"/>
      <c r="Q45" s="10"/>
    </row>
    <row r="46" spans="1:17" s="7" customFormat="1" ht="18">
      <c r="A46" s="8" t="s">
        <v>118</v>
      </c>
      <c r="B46" s="8" t="s">
        <v>119</v>
      </c>
      <c r="C46" s="9">
        <f>SUM(F46:Q46)</f>
        <v>10</v>
      </c>
      <c r="D46" s="9">
        <f>SUM(F46:Q46)</f>
        <v>10</v>
      </c>
      <c r="E46" s="9">
        <f>COUNT(F46:Q46)</f>
        <v>1</v>
      </c>
      <c r="F46" s="10"/>
      <c r="G46" s="10"/>
      <c r="H46" s="10">
        <v>10</v>
      </c>
      <c r="I46" s="10"/>
      <c r="J46" s="10"/>
      <c r="K46" s="10"/>
      <c r="L46" s="10"/>
      <c r="M46" s="10"/>
      <c r="N46" s="10"/>
      <c r="O46" s="10"/>
      <c r="P46" s="10"/>
      <c r="Q46" s="10"/>
    </row>
    <row r="47" spans="1:17" s="7" customFormat="1" ht="18">
      <c r="A47" s="8" t="s">
        <v>121</v>
      </c>
      <c r="B47" s="8" t="s">
        <v>122</v>
      </c>
      <c r="C47" s="9">
        <f>SUM(F47:Q47)</f>
        <v>9</v>
      </c>
      <c r="D47" s="9">
        <f>SUM(F47:Q47)</f>
        <v>9</v>
      </c>
      <c r="E47" s="9">
        <f>COUNT(F47:Q47)</f>
        <v>1</v>
      </c>
      <c r="F47" s="10"/>
      <c r="G47" s="10"/>
      <c r="H47" s="10">
        <v>9</v>
      </c>
      <c r="I47" s="10"/>
      <c r="J47" s="10"/>
      <c r="K47" s="10"/>
      <c r="L47" s="10"/>
      <c r="M47" s="10"/>
      <c r="N47" s="10"/>
      <c r="O47" s="10"/>
      <c r="P47" s="10"/>
      <c r="Q47" s="10"/>
    </row>
    <row r="48" spans="1:17" s="7" customFormat="1" ht="18">
      <c r="A48" s="8"/>
      <c r="B48" s="8"/>
      <c r="C48" s="9">
        <f>SUM(F48:Q48)</f>
        <v>0</v>
      </c>
      <c r="D48" s="9">
        <f>SUM(F48:Q48)</f>
        <v>0</v>
      </c>
      <c r="E48" s="9">
        <f>COUNT(F48:Q48)</f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ht="15" thickBot="1"/>
    <row r="50" spans="1:17" ht="24.75" customHeight="1" thickBot="1" thickTop="1">
      <c r="A50" s="36" t="s">
        <v>67</v>
      </c>
      <c r="B50" s="37"/>
      <c r="C50" s="37"/>
      <c r="D50" s="37"/>
      <c r="E50" s="38"/>
      <c r="F50" s="25" t="s">
        <v>6</v>
      </c>
      <c r="G50" s="25" t="s">
        <v>7</v>
      </c>
      <c r="H50" s="25" t="s">
        <v>87</v>
      </c>
      <c r="I50" s="25" t="s">
        <v>88</v>
      </c>
      <c r="J50" s="25" t="s">
        <v>8</v>
      </c>
      <c r="K50" s="25" t="s">
        <v>9</v>
      </c>
      <c r="L50" s="25" t="s">
        <v>10</v>
      </c>
      <c r="M50" s="25" t="s">
        <v>155</v>
      </c>
      <c r="N50" s="25" t="s">
        <v>11</v>
      </c>
      <c r="O50" s="25" t="s">
        <v>12</v>
      </c>
      <c r="P50" s="25" t="s">
        <v>163</v>
      </c>
      <c r="Q50" s="25" t="s">
        <v>162</v>
      </c>
    </row>
    <row r="51" spans="1:17" ht="16.5" thickBot="1" thickTop="1">
      <c r="A51" s="15" t="s">
        <v>0</v>
      </c>
      <c r="B51" s="16"/>
      <c r="C51" s="27" t="s">
        <v>3</v>
      </c>
      <c r="D51" s="29" t="s">
        <v>4</v>
      </c>
      <c r="E51" s="27" t="s">
        <v>5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24" customHeight="1" thickBot="1">
      <c r="A52" s="1" t="s">
        <v>2</v>
      </c>
      <c r="B52" s="1" t="s">
        <v>1</v>
      </c>
      <c r="C52" s="28"/>
      <c r="D52" s="30"/>
      <c r="E52" s="28"/>
      <c r="F52" s="3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7" customFormat="1" ht="18" thickTop="1">
      <c r="A53" s="2" t="s">
        <v>108</v>
      </c>
      <c r="B53" s="2" t="s">
        <v>109</v>
      </c>
      <c r="C53" s="12">
        <f>SUM(F53:Q53)</f>
        <v>119</v>
      </c>
      <c r="D53" s="12">
        <f>SUM(F53:Q53)</f>
        <v>119</v>
      </c>
      <c r="E53" s="12">
        <f>COUNT(F53:Q53)</f>
        <v>6</v>
      </c>
      <c r="F53" s="57"/>
      <c r="G53" s="58"/>
      <c r="H53" s="57">
        <v>20</v>
      </c>
      <c r="I53" s="57">
        <v>20</v>
      </c>
      <c r="J53" s="5"/>
      <c r="K53" s="5"/>
      <c r="L53" s="57">
        <v>20</v>
      </c>
      <c r="M53" s="5"/>
      <c r="N53" s="5">
        <v>20</v>
      </c>
      <c r="O53" s="5">
        <v>20</v>
      </c>
      <c r="P53" s="5"/>
      <c r="Q53" s="5">
        <v>19</v>
      </c>
    </row>
    <row r="54" spans="1:17" s="7" customFormat="1" ht="18">
      <c r="A54" s="8" t="s">
        <v>44</v>
      </c>
      <c r="B54" s="8" t="s">
        <v>45</v>
      </c>
      <c r="C54" s="9">
        <f>SUM(F54:Q54)</f>
        <v>208</v>
      </c>
      <c r="D54" s="9">
        <f>SUM(F54:Q54)-F54-G54-H54-I54-L54</f>
        <v>118</v>
      </c>
      <c r="E54" s="9">
        <f>COUNT(F54:Q54)</f>
        <v>11</v>
      </c>
      <c r="F54" s="11">
        <v>16</v>
      </c>
      <c r="G54" s="11">
        <v>18</v>
      </c>
      <c r="H54" s="11">
        <v>18</v>
      </c>
      <c r="I54" s="11">
        <v>19</v>
      </c>
      <c r="J54" s="10">
        <v>20</v>
      </c>
      <c r="K54" s="10">
        <v>20</v>
      </c>
      <c r="L54" s="11">
        <v>19</v>
      </c>
      <c r="M54" s="10">
        <v>20</v>
      </c>
      <c r="N54" s="58">
        <v>19</v>
      </c>
      <c r="O54" s="10">
        <v>19</v>
      </c>
      <c r="P54" s="10"/>
      <c r="Q54" s="10">
        <v>20</v>
      </c>
    </row>
    <row r="55" spans="1:17" s="7" customFormat="1" ht="18">
      <c r="A55" s="8" t="s">
        <v>75</v>
      </c>
      <c r="B55" s="8" t="s">
        <v>76</v>
      </c>
      <c r="C55" s="9">
        <f>SUM(F55:Q55)</f>
        <v>102</v>
      </c>
      <c r="D55" s="9">
        <f>SUM(F55:Q55)</f>
        <v>102</v>
      </c>
      <c r="E55" s="9">
        <f>COUNT(F55:Q55)</f>
        <v>6</v>
      </c>
      <c r="F55" s="10"/>
      <c r="G55" s="10">
        <v>20</v>
      </c>
      <c r="H55" s="10"/>
      <c r="I55" s="10">
        <v>13</v>
      </c>
      <c r="J55" s="10"/>
      <c r="K55" s="10"/>
      <c r="L55" s="10"/>
      <c r="M55" s="10">
        <v>16</v>
      </c>
      <c r="N55" s="10">
        <v>17</v>
      </c>
      <c r="O55" s="10">
        <v>18</v>
      </c>
      <c r="P55" s="10"/>
      <c r="Q55" s="10">
        <v>18</v>
      </c>
    </row>
    <row r="56" spans="1:17" s="7" customFormat="1" ht="18">
      <c r="A56" s="8" t="s">
        <v>71</v>
      </c>
      <c r="B56" s="8" t="s">
        <v>39</v>
      </c>
      <c r="C56" s="9">
        <f>SUM(F56:Q56)</f>
        <v>154</v>
      </c>
      <c r="D56" s="9">
        <f>SUM(F56:Q56)-H56-I56-N56-L56</f>
        <v>102</v>
      </c>
      <c r="E56" s="9">
        <f>COUNT(F56:Q56)</f>
        <v>10</v>
      </c>
      <c r="F56" s="10">
        <v>19</v>
      </c>
      <c r="G56" s="10">
        <v>17</v>
      </c>
      <c r="H56" s="11">
        <v>9</v>
      </c>
      <c r="I56" s="11">
        <v>12</v>
      </c>
      <c r="J56" s="10">
        <v>17</v>
      </c>
      <c r="K56" s="10"/>
      <c r="L56" s="11">
        <v>16</v>
      </c>
      <c r="M56" s="10">
        <v>16</v>
      </c>
      <c r="N56" s="11">
        <v>15</v>
      </c>
      <c r="O56" s="10">
        <v>17</v>
      </c>
      <c r="P56" s="10"/>
      <c r="Q56" s="10">
        <v>16</v>
      </c>
    </row>
    <row r="57" spans="1:17" s="7" customFormat="1" ht="18">
      <c r="A57" s="8" t="s">
        <v>40</v>
      </c>
      <c r="B57" s="8" t="s">
        <v>41</v>
      </c>
      <c r="C57" s="9">
        <f>SUM(F57:Q57)</f>
        <v>82</v>
      </c>
      <c r="D57" s="9">
        <f>SUM(F57:Q57)</f>
        <v>82</v>
      </c>
      <c r="E57" s="9">
        <f>COUNT(F57:Q57)</f>
        <v>5</v>
      </c>
      <c r="F57" s="10">
        <v>18</v>
      </c>
      <c r="G57" s="10">
        <v>19</v>
      </c>
      <c r="H57" s="10">
        <v>13</v>
      </c>
      <c r="I57" s="10">
        <v>14</v>
      </c>
      <c r="J57" s="10"/>
      <c r="K57" s="10"/>
      <c r="L57" s="10"/>
      <c r="M57" s="10">
        <v>18</v>
      </c>
      <c r="N57" s="10"/>
      <c r="O57" s="10"/>
      <c r="P57" s="10"/>
      <c r="Q57" s="10"/>
    </row>
    <row r="58" spans="1:17" s="7" customFormat="1" ht="18">
      <c r="A58" s="8" t="s">
        <v>35</v>
      </c>
      <c r="B58" s="8" t="s">
        <v>120</v>
      </c>
      <c r="C58" s="9">
        <f>SUM(F58:Q58)</f>
        <v>65</v>
      </c>
      <c r="D58" s="9">
        <f>SUM(F58:Q58)</f>
        <v>65</v>
      </c>
      <c r="E58" s="9">
        <f>COUNT(F58:Q58)</f>
        <v>4</v>
      </c>
      <c r="F58" s="10"/>
      <c r="G58" s="10"/>
      <c r="H58" s="10">
        <v>14</v>
      </c>
      <c r="I58" s="10">
        <v>16</v>
      </c>
      <c r="J58" s="10"/>
      <c r="K58" s="10"/>
      <c r="L58" s="10"/>
      <c r="M58" s="10"/>
      <c r="N58" s="10">
        <v>18</v>
      </c>
      <c r="O58" s="10"/>
      <c r="P58" s="10"/>
      <c r="Q58" s="10">
        <v>17</v>
      </c>
    </row>
    <row r="59" spans="1:17" s="7" customFormat="1" ht="18">
      <c r="A59" s="8" t="s">
        <v>30</v>
      </c>
      <c r="B59" s="8" t="s">
        <v>31</v>
      </c>
      <c r="C59" s="9">
        <f>SUM(F59:Q59)</f>
        <v>54</v>
      </c>
      <c r="D59" s="9">
        <f>SUM(F59:Q59)</f>
        <v>54</v>
      </c>
      <c r="E59" s="9">
        <f>COUNT(F59:Q59)</f>
        <v>3</v>
      </c>
      <c r="F59" s="10">
        <v>20</v>
      </c>
      <c r="G59" s="10"/>
      <c r="H59" s="10">
        <v>17</v>
      </c>
      <c r="I59" s="10">
        <v>17</v>
      </c>
      <c r="J59" s="10"/>
      <c r="K59" s="10"/>
      <c r="L59" s="10"/>
      <c r="M59" s="10"/>
      <c r="N59" s="10"/>
      <c r="O59" s="10"/>
      <c r="P59" s="10"/>
      <c r="Q59" s="10"/>
    </row>
    <row r="60" spans="1:17" s="7" customFormat="1" ht="18">
      <c r="A60" s="8" t="s">
        <v>159</v>
      </c>
      <c r="B60" s="8" t="s">
        <v>160</v>
      </c>
      <c r="C60" s="9">
        <f>SUM(F60:Q60)</f>
        <v>45</v>
      </c>
      <c r="D60" s="9">
        <f>SUM(F60:Q60)</f>
        <v>45</v>
      </c>
      <c r="E60" s="9">
        <f>COUNT(F60:Q60)</f>
        <v>3</v>
      </c>
      <c r="F60" s="10"/>
      <c r="G60" s="10"/>
      <c r="H60" s="10"/>
      <c r="I60" s="10">
        <v>10</v>
      </c>
      <c r="J60" s="10">
        <v>18</v>
      </c>
      <c r="K60" s="10"/>
      <c r="L60" s="10">
        <v>17</v>
      </c>
      <c r="M60" s="10"/>
      <c r="N60" s="10"/>
      <c r="O60" s="10"/>
      <c r="P60" s="10"/>
      <c r="Q60" s="10"/>
    </row>
    <row r="61" spans="1:17" s="7" customFormat="1" ht="18">
      <c r="A61" s="8" t="s">
        <v>116</v>
      </c>
      <c r="B61" s="8" t="s">
        <v>117</v>
      </c>
      <c r="C61" s="9">
        <f>SUM(F61:Q61)</f>
        <v>34</v>
      </c>
      <c r="D61" s="9">
        <f>SUM(F61:Q61)</f>
        <v>34</v>
      </c>
      <c r="E61" s="9">
        <f>COUNT(F61:Q61)</f>
        <v>2</v>
      </c>
      <c r="F61" s="10"/>
      <c r="G61" s="10"/>
      <c r="H61" s="10">
        <v>15</v>
      </c>
      <c r="I61" s="10"/>
      <c r="J61" s="10">
        <v>19</v>
      </c>
      <c r="K61" s="10"/>
      <c r="L61" s="10"/>
      <c r="M61" s="10"/>
      <c r="N61" s="10"/>
      <c r="O61" s="10"/>
      <c r="P61" s="10"/>
      <c r="Q61" s="10"/>
    </row>
    <row r="62" spans="1:17" s="7" customFormat="1" ht="18">
      <c r="A62" s="8" t="s">
        <v>114</v>
      </c>
      <c r="B62" s="8" t="s">
        <v>156</v>
      </c>
      <c r="C62" s="9">
        <f>SUM(F62:Q62)</f>
        <v>33</v>
      </c>
      <c r="D62" s="9">
        <f>SUM(F62:Q62)</f>
        <v>33</v>
      </c>
      <c r="E62" s="9">
        <f>COUNT(F62:Q62)</f>
        <v>2</v>
      </c>
      <c r="F62" s="10"/>
      <c r="G62" s="10"/>
      <c r="H62" s="10"/>
      <c r="I62" s="10">
        <v>15</v>
      </c>
      <c r="J62" s="10"/>
      <c r="K62" s="10"/>
      <c r="L62" s="10">
        <v>18</v>
      </c>
      <c r="M62" s="10"/>
      <c r="N62" s="10"/>
      <c r="O62" s="10"/>
      <c r="P62" s="10"/>
      <c r="Q62" s="10"/>
    </row>
    <row r="63" spans="1:17" s="7" customFormat="1" ht="18">
      <c r="A63" s="8" t="s">
        <v>48</v>
      </c>
      <c r="B63" s="8" t="s">
        <v>49</v>
      </c>
      <c r="C63" s="9">
        <f>SUM(F63:Q63)</f>
        <v>31</v>
      </c>
      <c r="D63" s="9">
        <f>SUM(F63:Q63)</f>
        <v>31</v>
      </c>
      <c r="E63" s="9">
        <f>COUNT(F63:Q63)</f>
        <v>3</v>
      </c>
      <c r="F63" s="10">
        <v>14</v>
      </c>
      <c r="G63" s="10"/>
      <c r="H63" s="10">
        <v>8</v>
      </c>
      <c r="I63" s="10">
        <v>9</v>
      </c>
      <c r="J63" s="10"/>
      <c r="K63" s="10"/>
      <c r="L63" s="10"/>
      <c r="M63" s="10"/>
      <c r="N63" s="10"/>
      <c r="O63" s="10"/>
      <c r="P63" s="10"/>
      <c r="Q63" s="10"/>
    </row>
    <row r="64" spans="1:17" s="7" customFormat="1" ht="18">
      <c r="A64" s="8" t="s">
        <v>42</v>
      </c>
      <c r="B64" s="8" t="s">
        <v>43</v>
      </c>
      <c r="C64" s="9">
        <f>SUM(F64:Q64)</f>
        <v>30</v>
      </c>
      <c r="D64" s="9">
        <f>SUM(F64:Q64)</f>
        <v>30</v>
      </c>
      <c r="E64" s="9">
        <f>COUNT(F64:Q64)</f>
        <v>2</v>
      </c>
      <c r="F64" s="10">
        <v>17</v>
      </c>
      <c r="G64" s="10">
        <v>13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7" customFormat="1" ht="18">
      <c r="A65" s="8" t="s">
        <v>83</v>
      </c>
      <c r="B65" s="8" t="s">
        <v>84</v>
      </c>
      <c r="C65" s="9">
        <f>SUM(F65:Q65)</f>
        <v>30</v>
      </c>
      <c r="D65" s="9">
        <f>SUM(F65:Q65)</f>
        <v>30</v>
      </c>
      <c r="E65" s="9">
        <f>COUNT(F65:Q65)</f>
        <v>2</v>
      </c>
      <c r="F65" s="10"/>
      <c r="G65" s="10">
        <v>14</v>
      </c>
      <c r="H65" s="10"/>
      <c r="I65" s="10"/>
      <c r="J65" s="10"/>
      <c r="K65" s="10"/>
      <c r="L65" s="10"/>
      <c r="M65" s="10"/>
      <c r="N65" s="10"/>
      <c r="O65" s="10">
        <v>16</v>
      </c>
      <c r="P65" s="10"/>
      <c r="Q65" s="10"/>
    </row>
    <row r="66" spans="1:17" s="7" customFormat="1" ht="18">
      <c r="A66" s="8" t="s">
        <v>30</v>
      </c>
      <c r="B66" s="8" t="s">
        <v>169</v>
      </c>
      <c r="C66" s="9">
        <f>SUM(F66:Q66)</f>
        <v>19</v>
      </c>
      <c r="D66" s="9">
        <f>SUM(F66:Q66)</f>
        <v>19</v>
      </c>
      <c r="E66" s="9">
        <f>COUNT(F66:Q66)</f>
        <v>1</v>
      </c>
      <c r="F66" s="10"/>
      <c r="G66" s="10"/>
      <c r="H66" s="10"/>
      <c r="I66" s="10"/>
      <c r="J66" s="10"/>
      <c r="K66" s="10"/>
      <c r="L66" s="10"/>
      <c r="M66" s="10">
        <v>19</v>
      </c>
      <c r="N66" s="10"/>
      <c r="O66" s="10"/>
      <c r="P66" s="10"/>
      <c r="Q66" s="10"/>
    </row>
    <row r="67" spans="1:17" s="7" customFormat="1" ht="18">
      <c r="A67" s="8" t="s">
        <v>28</v>
      </c>
      <c r="B67" s="8" t="s">
        <v>29</v>
      </c>
      <c r="C67" s="9">
        <f>SUM(F67:Q67)</f>
        <v>19</v>
      </c>
      <c r="D67" s="9">
        <f>SUM(F67:Q67)</f>
        <v>19</v>
      </c>
      <c r="E67" s="9">
        <f>COUNT(F67:Q67)</f>
        <v>1</v>
      </c>
      <c r="F67" s="10"/>
      <c r="G67" s="10"/>
      <c r="H67" s="10">
        <v>19</v>
      </c>
      <c r="I67" s="10"/>
      <c r="J67" s="10"/>
      <c r="K67" s="10"/>
      <c r="L67" s="10"/>
      <c r="M67" s="10"/>
      <c r="N67" s="10"/>
      <c r="O67" s="10"/>
      <c r="P67" s="10"/>
      <c r="Q67" s="10"/>
    </row>
    <row r="68" spans="1:17" s="7" customFormat="1" ht="18">
      <c r="A68" s="8" t="s">
        <v>57</v>
      </c>
      <c r="B68" s="8" t="s">
        <v>154</v>
      </c>
      <c r="C68" s="9">
        <f>SUM(F68:Q68)</f>
        <v>18</v>
      </c>
      <c r="D68" s="9">
        <f>SUM(F68:Q68)</f>
        <v>18</v>
      </c>
      <c r="E68" s="9">
        <f>COUNT(F68:Q68)</f>
        <v>1</v>
      </c>
      <c r="F68" s="10"/>
      <c r="G68" s="10"/>
      <c r="H68" s="10"/>
      <c r="I68" s="10">
        <v>18</v>
      </c>
      <c r="J68" s="10"/>
      <c r="K68" s="10"/>
      <c r="L68" s="10"/>
      <c r="M68" s="10"/>
      <c r="N68" s="10"/>
      <c r="O68" s="10"/>
      <c r="P68" s="10"/>
      <c r="Q68" s="10"/>
    </row>
    <row r="69" spans="1:17" s="7" customFormat="1" ht="18">
      <c r="A69" s="8" t="s">
        <v>170</v>
      </c>
      <c r="B69" s="8" t="s">
        <v>171</v>
      </c>
      <c r="C69" s="9">
        <f>SUM(F69:Q69)</f>
        <v>17</v>
      </c>
      <c r="D69" s="9">
        <f>SUM(F69:Q69)</f>
        <v>17</v>
      </c>
      <c r="E69" s="9">
        <f>COUNT(F69:Q69)</f>
        <v>1</v>
      </c>
      <c r="F69" s="10"/>
      <c r="G69" s="10"/>
      <c r="H69" s="10"/>
      <c r="I69" s="10"/>
      <c r="J69" s="10"/>
      <c r="K69" s="10"/>
      <c r="L69" s="10"/>
      <c r="M69" s="10">
        <v>17</v>
      </c>
      <c r="N69" s="10"/>
      <c r="O69" s="10"/>
      <c r="P69" s="10"/>
      <c r="Q69" s="10"/>
    </row>
    <row r="70" spans="1:17" s="7" customFormat="1" ht="18">
      <c r="A70" s="8" t="s">
        <v>115</v>
      </c>
      <c r="B70" s="8" t="s">
        <v>16</v>
      </c>
      <c r="C70" s="9">
        <f>SUM(F70:Q70)</f>
        <v>16</v>
      </c>
      <c r="D70" s="9">
        <f>SUM(F70:Q70)</f>
        <v>16</v>
      </c>
      <c r="E70" s="9">
        <f>COUNT(F70:Q70)</f>
        <v>1</v>
      </c>
      <c r="F70" s="10"/>
      <c r="G70" s="10"/>
      <c r="H70" s="10">
        <v>16</v>
      </c>
      <c r="I70" s="10"/>
      <c r="J70" s="10"/>
      <c r="K70" s="10"/>
      <c r="L70" s="10"/>
      <c r="M70" s="10"/>
      <c r="N70" s="10"/>
      <c r="O70" s="10"/>
      <c r="P70" s="10"/>
      <c r="Q70" s="10"/>
    </row>
    <row r="71" spans="1:17" s="7" customFormat="1" ht="18">
      <c r="A71" s="8" t="s">
        <v>79</v>
      </c>
      <c r="B71" s="8" t="s">
        <v>80</v>
      </c>
      <c r="C71" s="9">
        <f>SUM(F71:Q71)</f>
        <v>16</v>
      </c>
      <c r="D71" s="9">
        <f>SUM(F71:Q71)</f>
        <v>16</v>
      </c>
      <c r="E71" s="9">
        <f>COUNT(F71:Q71)</f>
        <v>1</v>
      </c>
      <c r="F71" s="10"/>
      <c r="G71" s="10">
        <v>16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s="7" customFormat="1" ht="18">
      <c r="A72" s="8" t="s">
        <v>174</v>
      </c>
      <c r="B72" s="8" t="s">
        <v>175</v>
      </c>
      <c r="C72" s="9">
        <f>SUM(F72:Q72)</f>
        <v>16</v>
      </c>
      <c r="D72" s="9">
        <f>SUM(F72:Q72)</f>
        <v>16</v>
      </c>
      <c r="E72" s="9">
        <f>COUNT(F72:Q72)</f>
        <v>1</v>
      </c>
      <c r="F72" s="10"/>
      <c r="G72" s="10"/>
      <c r="H72" s="10"/>
      <c r="I72" s="10"/>
      <c r="J72" s="10"/>
      <c r="K72" s="10"/>
      <c r="L72" s="10"/>
      <c r="M72" s="10"/>
      <c r="N72" s="10">
        <v>16</v>
      </c>
      <c r="O72" s="10"/>
      <c r="P72" s="10"/>
      <c r="Q72" s="10"/>
    </row>
    <row r="73" spans="1:17" s="7" customFormat="1" ht="18">
      <c r="A73" s="8" t="s">
        <v>46</v>
      </c>
      <c r="B73" s="8" t="s">
        <v>47</v>
      </c>
      <c r="C73" s="9">
        <f>SUM(F73:Q73)</f>
        <v>15</v>
      </c>
      <c r="D73" s="9">
        <f>SUM(F73:Q73)</f>
        <v>15</v>
      </c>
      <c r="E73" s="9">
        <f>COUNT(F73:Q73)</f>
        <v>1</v>
      </c>
      <c r="F73" s="10">
        <v>15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7" customFormat="1" ht="18">
      <c r="A74" s="8" t="s">
        <v>81</v>
      </c>
      <c r="B74" s="8" t="s">
        <v>82</v>
      </c>
      <c r="C74" s="9">
        <f>SUM(F74:Q74)</f>
        <v>15</v>
      </c>
      <c r="D74" s="9">
        <f>SUM(F74:Q74)</f>
        <v>15</v>
      </c>
      <c r="E74" s="9">
        <f>COUNT(F74:Q74)</f>
        <v>1</v>
      </c>
      <c r="F74" s="10"/>
      <c r="G74" s="10">
        <v>15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s="7" customFormat="1" ht="18">
      <c r="A75" s="8" t="s">
        <v>26</v>
      </c>
      <c r="B75" s="8" t="s">
        <v>124</v>
      </c>
      <c r="C75" s="9">
        <f>SUM(F75:Q75)</f>
        <v>12</v>
      </c>
      <c r="D75" s="9">
        <f>SUM(F75:Q75)</f>
        <v>12</v>
      </c>
      <c r="E75" s="9">
        <f>COUNT(F75:Q75)</f>
        <v>1</v>
      </c>
      <c r="F75" s="10"/>
      <c r="G75" s="10"/>
      <c r="H75" s="10">
        <v>12</v>
      </c>
      <c r="I75" s="10"/>
      <c r="J75" s="10"/>
      <c r="K75" s="10"/>
      <c r="L75" s="10"/>
      <c r="M75" s="10"/>
      <c r="N75" s="10"/>
      <c r="O75" s="10"/>
      <c r="P75" s="10"/>
      <c r="Q75" s="10"/>
    </row>
    <row r="76" spans="1:17" s="7" customFormat="1" ht="18">
      <c r="A76" s="8" t="s">
        <v>157</v>
      </c>
      <c r="B76" s="8" t="s">
        <v>158</v>
      </c>
      <c r="C76" s="9">
        <f>SUM(F76:Q76)</f>
        <v>11</v>
      </c>
      <c r="D76" s="9">
        <f>SUM(F76:Q76)</f>
        <v>11</v>
      </c>
      <c r="E76" s="9">
        <f>COUNT(F76:Q76)</f>
        <v>1</v>
      </c>
      <c r="F76" s="10"/>
      <c r="G76" s="10"/>
      <c r="H76" s="10"/>
      <c r="I76" s="10">
        <v>11</v>
      </c>
      <c r="J76" s="10"/>
      <c r="K76" s="10"/>
      <c r="L76" s="10"/>
      <c r="M76" s="10"/>
      <c r="N76" s="10"/>
      <c r="O76" s="10"/>
      <c r="P76" s="10"/>
      <c r="Q76" s="10"/>
    </row>
    <row r="77" spans="1:17" s="7" customFormat="1" ht="18">
      <c r="A77" s="8" t="s">
        <v>30</v>
      </c>
      <c r="B77" s="8" t="s">
        <v>125</v>
      </c>
      <c r="C77" s="9">
        <f>SUM(F77:Q77)</f>
        <v>11</v>
      </c>
      <c r="D77" s="9">
        <f>SUM(F77:Q77)</f>
        <v>11</v>
      </c>
      <c r="E77" s="9">
        <f>COUNT(F77:Q77)</f>
        <v>1</v>
      </c>
      <c r="F77" s="10"/>
      <c r="G77" s="10"/>
      <c r="H77" s="10">
        <v>11</v>
      </c>
      <c r="I77" s="10"/>
      <c r="J77" s="10"/>
      <c r="K77" s="10"/>
      <c r="L77" s="10"/>
      <c r="M77" s="10"/>
      <c r="N77" s="10"/>
      <c r="O77" s="10"/>
      <c r="P77" s="10"/>
      <c r="Q77" s="10"/>
    </row>
    <row r="78" spans="1:17" s="7" customFormat="1" ht="18">
      <c r="A78" s="8" t="s">
        <v>126</v>
      </c>
      <c r="B78" s="8" t="s">
        <v>127</v>
      </c>
      <c r="C78" s="9">
        <f>SUM(F78:Q78)</f>
        <v>10</v>
      </c>
      <c r="D78" s="9">
        <f>SUM(F78:Q78)</f>
        <v>10</v>
      </c>
      <c r="E78" s="9">
        <f>COUNT(F78:Q78)</f>
        <v>1</v>
      </c>
      <c r="F78" s="10"/>
      <c r="G78" s="10"/>
      <c r="H78" s="10">
        <v>10</v>
      </c>
      <c r="I78" s="10"/>
      <c r="J78" s="10"/>
      <c r="K78" s="10"/>
      <c r="L78" s="10"/>
      <c r="M78" s="10"/>
      <c r="N78" s="10"/>
      <c r="O78" s="10"/>
      <c r="P78" s="10"/>
      <c r="Q78" s="10"/>
    </row>
    <row r="79" spans="1:17" s="7" customFormat="1" ht="18">
      <c r="A79" s="8" t="s">
        <v>148</v>
      </c>
      <c r="B79" s="8" t="s">
        <v>149</v>
      </c>
      <c r="C79" s="9">
        <f>SUM(F79:Q79)</f>
        <v>7</v>
      </c>
      <c r="D79" s="9">
        <f>SUM(F79:Q79)</f>
        <v>7</v>
      </c>
      <c r="E79" s="9">
        <f>COUNT(F79:Q79)</f>
        <v>1</v>
      </c>
      <c r="F79" s="10"/>
      <c r="G79" s="10"/>
      <c r="H79" s="10">
        <v>7</v>
      </c>
      <c r="I79" s="10"/>
      <c r="J79" s="10"/>
      <c r="K79" s="10"/>
      <c r="L79" s="10"/>
      <c r="M79" s="10"/>
      <c r="N79" s="10"/>
      <c r="O79" s="10"/>
      <c r="P79" s="10"/>
      <c r="Q79" s="10"/>
    </row>
    <row r="80" spans="1:17" s="7" customFormat="1" ht="18">
      <c r="A80" s="8"/>
      <c r="B80" s="8"/>
      <c r="C80" s="9">
        <f>SUM(F80:Q80)</f>
        <v>0</v>
      </c>
      <c r="D80" s="9">
        <f>SUM(F80:Q80)</f>
        <v>0</v>
      </c>
      <c r="E80" s="9">
        <f>COUNT(F80:Q80)</f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ht="15" thickBot="1"/>
    <row r="82" spans="1:17" ht="24.75" customHeight="1" thickBot="1" thickTop="1">
      <c r="A82" s="21" t="s">
        <v>70</v>
      </c>
      <c r="B82" s="22"/>
      <c r="C82" s="22"/>
      <c r="D82" s="22"/>
      <c r="E82" s="23"/>
      <c r="F82" s="13" t="s">
        <v>6</v>
      </c>
      <c r="G82" s="13" t="s">
        <v>7</v>
      </c>
      <c r="H82" s="13" t="s">
        <v>87</v>
      </c>
      <c r="I82" s="13" t="s">
        <v>88</v>
      </c>
      <c r="J82" s="13" t="s">
        <v>8</v>
      </c>
      <c r="K82" s="13" t="s">
        <v>9</v>
      </c>
      <c r="L82" s="13" t="s">
        <v>10</v>
      </c>
      <c r="M82" s="13" t="s">
        <v>155</v>
      </c>
      <c r="N82" s="13" t="s">
        <v>11</v>
      </c>
      <c r="O82" s="13" t="s">
        <v>12</v>
      </c>
      <c r="P82" s="13" t="s">
        <v>163</v>
      </c>
      <c r="Q82" s="13" t="s">
        <v>162</v>
      </c>
    </row>
    <row r="83" spans="1:17" ht="16.5" thickBot="1" thickTop="1">
      <c r="A83" s="15" t="s">
        <v>0</v>
      </c>
      <c r="B83" s="16"/>
      <c r="C83" s="17" t="s">
        <v>3</v>
      </c>
      <c r="D83" s="19" t="s">
        <v>4</v>
      </c>
      <c r="E83" s="17" t="s">
        <v>5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21" customHeight="1" thickBot="1">
      <c r="A84" s="1" t="s">
        <v>2</v>
      </c>
      <c r="B84" s="1" t="s">
        <v>1</v>
      </c>
      <c r="C84" s="18"/>
      <c r="D84" s="20"/>
      <c r="E84" s="18"/>
      <c r="F84" s="2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s="7" customFormat="1" ht="18" thickTop="1">
      <c r="A85" s="2" t="s">
        <v>53</v>
      </c>
      <c r="B85" s="2" t="s">
        <v>54</v>
      </c>
      <c r="C85" s="12">
        <f>SUM(F85:Q85)</f>
        <v>149</v>
      </c>
      <c r="D85" s="12">
        <f>SUM(F85:Q85)-I85-F85</f>
        <v>114</v>
      </c>
      <c r="E85" s="12">
        <f>COUNT(F85:Q85)</f>
        <v>8</v>
      </c>
      <c r="F85" s="6">
        <v>18</v>
      </c>
      <c r="G85" s="5">
        <v>19</v>
      </c>
      <c r="H85" s="5"/>
      <c r="I85" s="6">
        <v>17</v>
      </c>
      <c r="J85" s="5">
        <v>19</v>
      </c>
      <c r="K85" s="5"/>
      <c r="L85" s="5">
        <v>19</v>
      </c>
      <c r="M85" s="5"/>
      <c r="N85" s="5">
        <v>18</v>
      </c>
      <c r="O85" s="5">
        <v>20</v>
      </c>
      <c r="P85" s="5"/>
      <c r="Q85" s="5">
        <v>19</v>
      </c>
    </row>
    <row r="86" spans="1:17" s="7" customFormat="1" ht="18">
      <c r="A86" s="8" t="s">
        <v>19</v>
      </c>
      <c r="B86" s="8" t="s">
        <v>138</v>
      </c>
      <c r="C86" s="9">
        <f>SUM(F86:Q86)</f>
        <v>141</v>
      </c>
      <c r="D86" s="9">
        <f>SUM(F86:Q86)-H86-J86</f>
        <v>110</v>
      </c>
      <c r="E86" s="9">
        <f>COUNT(F86:Q86)</f>
        <v>8</v>
      </c>
      <c r="F86" s="10"/>
      <c r="G86" s="10"/>
      <c r="H86" s="11">
        <v>15</v>
      </c>
      <c r="I86" s="10">
        <v>20</v>
      </c>
      <c r="J86" s="11">
        <v>16</v>
      </c>
      <c r="K86" s="10">
        <v>20</v>
      </c>
      <c r="L86" s="10">
        <v>17</v>
      </c>
      <c r="M86" s="10">
        <v>18</v>
      </c>
      <c r="N86" s="10"/>
      <c r="O86" s="10">
        <v>18</v>
      </c>
      <c r="P86" s="10"/>
      <c r="Q86" s="10">
        <v>17</v>
      </c>
    </row>
    <row r="87" spans="1:17" s="7" customFormat="1" ht="18">
      <c r="A87" s="8" t="s">
        <v>55</v>
      </c>
      <c r="B87" s="8" t="s">
        <v>56</v>
      </c>
      <c r="C87" s="9">
        <f>SUM(F87:Q87)</f>
        <v>103</v>
      </c>
      <c r="D87" s="9">
        <f>SUM(F87:Q87)</f>
        <v>103</v>
      </c>
      <c r="E87" s="9">
        <f>COUNT(F87:Q87)</f>
        <v>6</v>
      </c>
      <c r="F87" s="10">
        <v>17</v>
      </c>
      <c r="G87" s="10"/>
      <c r="H87" s="10">
        <v>12</v>
      </c>
      <c r="I87" s="10"/>
      <c r="J87" s="10">
        <v>17</v>
      </c>
      <c r="K87" s="10"/>
      <c r="L87" s="10">
        <v>18</v>
      </c>
      <c r="M87" s="10"/>
      <c r="N87" s="10">
        <v>19</v>
      </c>
      <c r="O87" s="10"/>
      <c r="P87" s="10"/>
      <c r="Q87" s="10">
        <v>20</v>
      </c>
    </row>
    <row r="88" spans="1:17" s="7" customFormat="1" ht="18">
      <c r="A88" s="8" t="s">
        <v>139</v>
      </c>
      <c r="B88" s="8" t="s">
        <v>13</v>
      </c>
      <c r="C88" s="9">
        <f>SUM(F88:Q88)</f>
        <v>90</v>
      </c>
      <c r="D88" s="9">
        <f>SUM(F88:Q88)</f>
        <v>90</v>
      </c>
      <c r="E88" s="9">
        <f>COUNT(F88:Q88)</f>
        <v>5</v>
      </c>
      <c r="F88" s="10"/>
      <c r="G88" s="10"/>
      <c r="H88" s="10">
        <v>14</v>
      </c>
      <c r="I88" s="10"/>
      <c r="J88" s="10">
        <v>18</v>
      </c>
      <c r="K88" s="10"/>
      <c r="L88" s="10"/>
      <c r="M88" s="10">
        <v>19</v>
      </c>
      <c r="N88" s="10">
        <v>20</v>
      </c>
      <c r="O88" s="10">
        <v>19</v>
      </c>
      <c r="P88" s="10"/>
      <c r="Q88" s="10"/>
    </row>
    <row r="89" spans="1:17" s="7" customFormat="1" ht="18">
      <c r="A89" s="8" t="s">
        <v>136</v>
      </c>
      <c r="B89" s="8" t="s">
        <v>137</v>
      </c>
      <c r="C89" s="9">
        <f>SUM(F89:Q89)</f>
        <v>76</v>
      </c>
      <c r="D89" s="9">
        <f>SUM(F89:Q89)</f>
        <v>76</v>
      </c>
      <c r="E89" s="9">
        <f>COUNT(F89:Q89)</f>
        <v>4</v>
      </c>
      <c r="F89" s="10"/>
      <c r="G89" s="10"/>
      <c r="H89" s="10">
        <v>16</v>
      </c>
      <c r="I89" s="10"/>
      <c r="J89" s="10">
        <v>20</v>
      </c>
      <c r="K89" s="10"/>
      <c r="L89" s="10">
        <v>20</v>
      </c>
      <c r="M89" s="10">
        <v>20</v>
      </c>
      <c r="N89" s="10"/>
      <c r="O89" s="10"/>
      <c r="P89" s="10"/>
      <c r="Q89" s="10"/>
    </row>
    <row r="90" spans="1:17" s="7" customFormat="1" ht="18">
      <c r="A90" s="8" t="s">
        <v>72</v>
      </c>
      <c r="B90" s="8" t="s">
        <v>50</v>
      </c>
      <c r="C90" s="9">
        <f>SUM(F90:Q90)</f>
        <v>51</v>
      </c>
      <c r="D90" s="9">
        <f>SUM(F90:Q90)</f>
        <v>51</v>
      </c>
      <c r="E90" s="9">
        <f>COUNT(F90:Q90)</f>
        <v>3</v>
      </c>
      <c r="F90" s="10">
        <v>20</v>
      </c>
      <c r="G90" s="10"/>
      <c r="H90" s="10">
        <v>13</v>
      </c>
      <c r="I90" s="10"/>
      <c r="J90" s="10"/>
      <c r="K90" s="10"/>
      <c r="L90" s="10"/>
      <c r="M90" s="10"/>
      <c r="N90" s="10"/>
      <c r="O90" s="10"/>
      <c r="P90" s="10"/>
      <c r="Q90" s="10">
        <v>18</v>
      </c>
    </row>
    <row r="91" spans="1:17" s="7" customFormat="1" ht="18">
      <c r="A91" s="8" t="s">
        <v>64</v>
      </c>
      <c r="B91" s="8" t="s">
        <v>65</v>
      </c>
      <c r="C91" s="9">
        <f>SUM(F91:Q91)</f>
        <v>43</v>
      </c>
      <c r="D91" s="9">
        <f>SUM(F91:Q91)</f>
        <v>43</v>
      </c>
      <c r="E91" s="9">
        <f>COUNT(F91:Q91)</f>
        <v>3</v>
      </c>
      <c r="F91" s="10">
        <v>12</v>
      </c>
      <c r="G91" s="10"/>
      <c r="H91" s="10"/>
      <c r="I91" s="10"/>
      <c r="J91" s="10">
        <v>14</v>
      </c>
      <c r="K91" s="10"/>
      <c r="L91" s="10"/>
      <c r="M91" s="10"/>
      <c r="N91" s="10"/>
      <c r="O91" s="10">
        <v>17</v>
      </c>
      <c r="P91" s="10"/>
      <c r="Q91" s="10"/>
    </row>
    <row r="92" spans="1:17" s="7" customFormat="1" ht="18">
      <c r="A92" s="8" t="s">
        <v>59</v>
      </c>
      <c r="B92" s="8" t="s">
        <v>27</v>
      </c>
      <c r="C92" s="9">
        <f>SUM(F92:Q92)</f>
        <v>39</v>
      </c>
      <c r="D92" s="9">
        <f>SUM(F92:Q92)</f>
        <v>39</v>
      </c>
      <c r="E92" s="9">
        <f>COUNT(F92:Q92)</f>
        <v>3</v>
      </c>
      <c r="F92" s="10">
        <v>15</v>
      </c>
      <c r="G92" s="10"/>
      <c r="H92" s="10">
        <v>8</v>
      </c>
      <c r="I92" s="10">
        <v>16</v>
      </c>
      <c r="J92" s="10"/>
      <c r="K92" s="10"/>
      <c r="L92" s="10"/>
      <c r="M92" s="10"/>
      <c r="N92" s="10"/>
      <c r="O92" s="10"/>
      <c r="P92" s="10"/>
      <c r="Q92" s="10"/>
    </row>
    <row r="93" spans="1:17" s="7" customFormat="1" ht="18">
      <c r="A93" s="8" t="s">
        <v>140</v>
      </c>
      <c r="B93" s="8" t="s">
        <v>141</v>
      </c>
      <c r="C93" s="9">
        <f>SUM(F93:Q93)</f>
        <v>29</v>
      </c>
      <c r="D93" s="9">
        <f>SUM(F93:Q93)</f>
        <v>29</v>
      </c>
      <c r="E93" s="9">
        <f>COUNT(F93:Q93)</f>
        <v>2</v>
      </c>
      <c r="F93" s="10"/>
      <c r="G93" s="10"/>
      <c r="H93" s="10">
        <v>11</v>
      </c>
      <c r="I93" s="10">
        <v>18</v>
      </c>
      <c r="J93" s="10"/>
      <c r="K93" s="10"/>
      <c r="L93" s="10"/>
      <c r="M93" s="10"/>
      <c r="N93" s="10"/>
      <c r="O93" s="10"/>
      <c r="P93" s="10"/>
      <c r="Q93" s="10"/>
    </row>
    <row r="94" spans="1:17" s="7" customFormat="1" ht="18">
      <c r="A94" s="8" t="s">
        <v>85</v>
      </c>
      <c r="B94" s="8" t="s">
        <v>144</v>
      </c>
      <c r="C94" s="9">
        <f>SUM(F94:Q94)</f>
        <v>29</v>
      </c>
      <c r="D94" s="9">
        <f>SUM(F94:Q94)</f>
        <v>29</v>
      </c>
      <c r="E94" s="9">
        <f>COUNT(F94:Q94)</f>
        <v>2</v>
      </c>
      <c r="F94" s="10"/>
      <c r="G94" s="10">
        <v>20</v>
      </c>
      <c r="H94" s="10">
        <v>9</v>
      </c>
      <c r="I94" s="10"/>
      <c r="J94" s="10"/>
      <c r="K94" s="10"/>
      <c r="L94" s="10"/>
      <c r="M94" s="10"/>
      <c r="N94" s="10"/>
      <c r="O94" s="10"/>
      <c r="P94" s="10"/>
      <c r="Q94" s="10"/>
    </row>
    <row r="95" spans="1:17" s="7" customFormat="1" ht="18">
      <c r="A95" s="8" t="s">
        <v>128</v>
      </c>
      <c r="B95" s="8" t="s">
        <v>129</v>
      </c>
      <c r="C95" s="9">
        <f>SUM(F95:Q95)</f>
        <v>20</v>
      </c>
      <c r="D95" s="9">
        <f>SUM(F95:Q95)</f>
        <v>20</v>
      </c>
      <c r="E95" s="9">
        <f>COUNT(F95:Q95)</f>
        <v>1</v>
      </c>
      <c r="F95" s="10"/>
      <c r="G95" s="10"/>
      <c r="H95" s="10">
        <v>20</v>
      </c>
      <c r="I95" s="10"/>
      <c r="J95" s="10"/>
      <c r="K95" s="10"/>
      <c r="L95" s="10"/>
      <c r="M95" s="10"/>
      <c r="N95" s="10"/>
      <c r="O95" s="10"/>
      <c r="P95" s="10"/>
      <c r="Q95" s="10"/>
    </row>
    <row r="96" spans="1:17" s="7" customFormat="1" ht="18">
      <c r="A96" s="8" t="s">
        <v>51</v>
      </c>
      <c r="B96" s="8" t="s">
        <v>52</v>
      </c>
      <c r="C96" s="9">
        <f>SUM(F96:Q96)</f>
        <v>19</v>
      </c>
      <c r="D96" s="9">
        <f>SUM(F96:Q96)</f>
        <v>19</v>
      </c>
      <c r="E96" s="9">
        <f>COUNT(F96:Q96)</f>
        <v>1</v>
      </c>
      <c r="F96" s="10">
        <v>19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s="7" customFormat="1" ht="18">
      <c r="A97" s="8" t="s">
        <v>130</v>
      </c>
      <c r="B97" s="8" t="s">
        <v>131</v>
      </c>
      <c r="C97" s="9">
        <f>SUM(F97:Q97)</f>
        <v>19</v>
      </c>
      <c r="D97" s="9">
        <f>SUM(F97:Q97)</f>
        <v>19</v>
      </c>
      <c r="E97" s="9">
        <f>COUNT(F97:Q97)</f>
        <v>1</v>
      </c>
      <c r="F97" s="10"/>
      <c r="G97" s="10"/>
      <c r="H97" s="10">
        <v>19</v>
      </c>
      <c r="I97" s="10"/>
      <c r="J97" s="10"/>
      <c r="K97" s="10"/>
      <c r="L97" s="10"/>
      <c r="M97" s="10"/>
      <c r="N97" s="10"/>
      <c r="O97" s="10"/>
      <c r="P97" s="10"/>
      <c r="Q97" s="10"/>
    </row>
    <row r="98" spans="1:17" s="7" customFormat="1" ht="18">
      <c r="A98" s="8" t="s">
        <v>161</v>
      </c>
      <c r="B98" s="8" t="s">
        <v>27</v>
      </c>
      <c r="C98" s="9">
        <f>SUM(F98:Q98)</f>
        <v>19</v>
      </c>
      <c r="D98" s="9">
        <f>SUM(F98:Q98)</f>
        <v>19</v>
      </c>
      <c r="E98" s="9">
        <f>COUNT(F98:Q98)</f>
        <v>1</v>
      </c>
      <c r="F98" s="10"/>
      <c r="G98" s="10"/>
      <c r="H98" s="10"/>
      <c r="I98" s="10">
        <v>19</v>
      </c>
      <c r="J98" s="10"/>
      <c r="K98" s="10"/>
      <c r="L98" s="10"/>
      <c r="M98" s="10"/>
      <c r="N98" s="10"/>
      <c r="O98" s="10"/>
      <c r="P98" s="10"/>
      <c r="Q98" s="10"/>
    </row>
    <row r="99" spans="1:17" s="7" customFormat="1" ht="18">
      <c r="A99" s="8" t="s">
        <v>132</v>
      </c>
      <c r="B99" s="8" t="s">
        <v>133</v>
      </c>
      <c r="C99" s="9">
        <f>SUM(F99:Q99)</f>
        <v>18</v>
      </c>
      <c r="D99" s="9">
        <f>SUM(F99:Q99)</f>
        <v>18</v>
      </c>
      <c r="E99" s="9">
        <f>COUNT(F99:Q99)</f>
        <v>1</v>
      </c>
      <c r="F99" s="10"/>
      <c r="G99" s="10"/>
      <c r="H99" s="10">
        <v>18</v>
      </c>
      <c r="I99" s="10"/>
      <c r="J99" s="10"/>
      <c r="K99" s="10"/>
      <c r="L99" s="10"/>
      <c r="M99" s="10"/>
      <c r="N99" s="10"/>
      <c r="O99" s="10"/>
      <c r="P99" s="10"/>
      <c r="Q99" s="10"/>
    </row>
    <row r="100" spans="1:17" s="7" customFormat="1" ht="18">
      <c r="A100" s="8" t="s">
        <v>134</v>
      </c>
      <c r="B100" s="8" t="s">
        <v>135</v>
      </c>
      <c r="C100" s="9">
        <f>SUM(F100:Q100)</f>
        <v>17</v>
      </c>
      <c r="D100" s="9">
        <f>SUM(F100:Q100)</f>
        <v>17</v>
      </c>
      <c r="E100" s="9">
        <f>COUNT(F100:Q100)</f>
        <v>1</v>
      </c>
      <c r="F100" s="10"/>
      <c r="G100" s="10"/>
      <c r="H100" s="10">
        <v>17</v>
      </c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s="7" customFormat="1" ht="18">
      <c r="A101" s="8" t="s">
        <v>57</v>
      </c>
      <c r="B101" s="8" t="s">
        <v>58</v>
      </c>
      <c r="C101" s="9">
        <f>SUM(F101:Q101)</f>
        <v>16</v>
      </c>
      <c r="D101" s="9">
        <f>SUM(F101:Q101)</f>
        <v>16</v>
      </c>
      <c r="E101" s="9">
        <f>COUNT(F101:Q101)</f>
        <v>1</v>
      </c>
      <c r="F101" s="10">
        <v>16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s="7" customFormat="1" ht="18">
      <c r="A102" s="8" t="s">
        <v>60</v>
      </c>
      <c r="B102" s="8" t="s">
        <v>61</v>
      </c>
      <c r="C102" s="9">
        <f>SUM(F102:Q102)</f>
        <v>14</v>
      </c>
      <c r="D102" s="9">
        <f>SUM(F102:Q102)</f>
        <v>14</v>
      </c>
      <c r="E102" s="9">
        <f>COUNT(F102:Q102)</f>
        <v>1</v>
      </c>
      <c r="F102" s="10">
        <v>14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s="7" customFormat="1" ht="18">
      <c r="A103" s="8" t="s">
        <v>62</v>
      </c>
      <c r="B103" s="8" t="s">
        <v>63</v>
      </c>
      <c r="C103" s="9">
        <f>SUM(F103:Q103)</f>
        <v>13</v>
      </c>
      <c r="D103" s="9">
        <f>SUM(F103:Q103)</f>
        <v>13</v>
      </c>
      <c r="E103" s="9">
        <f>COUNT(F103:Q103)</f>
        <v>1</v>
      </c>
      <c r="F103" s="10">
        <v>13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s="7" customFormat="1" ht="18">
      <c r="A104" s="8" t="s">
        <v>19</v>
      </c>
      <c r="B104" s="8" t="s">
        <v>66</v>
      </c>
      <c r="C104" s="9">
        <f>SUM(F104:Q104)</f>
        <v>11</v>
      </c>
      <c r="D104" s="9">
        <f>SUM(F104:Q104)</f>
        <v>11</v>
      </c>
      <c r="E104" s="9">
        <f>COUNT(F104:Q104)</f>
        <v>1</v>
      </c>
      <c r="F104" s="10">
        <v>11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7" customFormat="1" ht="18">
      <c r="A105" s="8" t="s">
        <v>142</v>
      </c>
      <c r="B105" s="8" t="s">
        <v>143</v>
      </c>
      <c r="C105" s="9">
        <f>SUM(F105:Q105)</f>
        <v>10</v>
      </c>
      <c r="D105" s="9">
        <f>SUM(F105:Q105)</f>
        <v>10</v>
      </c>
      <c r="E105" s="9">
        <f>COUNT(F105:Q105)</f>
        <v>1</v>
      </c>
      <c r="F105" s="10"/>
      <c r="G105" s="10"/>
      <c r="H105" s="10">
        <v>10</v>
      </c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s="7" customFormat="1" ht="18">
      <c r="A106" s="8" t="s">
        <v>145</v>
      </c>
      <c r="B106" s="8" t="s">
        <v>146</v>
      </c>
      <c r="C106" s="9">
        <f>SUM(F106:Q106)</f>
        <v>7</v>
      </c>
      <c r="D106" s="9">
        <f>SUM(F106:Q106)</f>
        <v>7</v>
      </c>
      <c r="E106" s="9">
        <f>COUNT(F106:Q106)</f>
        <v>1</v>
      </c>
      <c r="F106" s="10"/>
      <c r="G106" s="10"/>
      <c r="H106" s="10">
        <v>7</v>
      </c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s="7" customFormat="1" ht="18">
      <c r="A107" s="8" t="s">
        <v>59</v>
      </c>
      <c r="B107" s="8" t="s">
        <v>147</v>
      </c>
      <c r="C107" s="9">
        <f>SUM(F107:Q107)</f>
        <v>6</v>
      </c>
      <c r="D107" s="9">
        <f>SUM(F107:Q107)</f>
        <v>6</v>
      </c>
      <c r="E107" s="9">
        <f>COUNT(F107:Q107)</f>
        <v>1</v>
      </c>
      <c r="F107" s="10"/>
      <c r="G107" s="10"/>
      <c r="H107" s="10">
        <v>6</v>
      </c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s="7" customFormat="1" ht="18">
      <c r="A108" s="8" t="s">
        <v>150</v>
      </c>
      <c r="B108" s="8" t="s">
        <v>151</v>
      </c>
      <c r="C108" s="9">
        <f>SUM(F108:Q108)</f>
        <v>5</v>
      </c>
      <c r="D108" s="9">
        <f>SUM(F108:Q108)</f>
        <v>5</v>
      </c>
      <c r="E108" s="9">
        <f>COUNT(F108:Q108)</f>
        <v>1</v>
      </c>
      <c r="F108" s="10"/>
      <c r="G108" s="10"/>
      <c r="H108" s="10">
        <v>5</v>
      </c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s="7" customFormat="1" ht="18">
      <c r="A109" s="8" t="s">
        <v>152</v>
      </c>
      <c r="B109" s="8" t="s">
        <v>153</v>
      </c>
      <c r="C109" s="9">
        <f>SUM(F109:Q109)</f>
        <v>4</v>
      </c>
      <c r="D109" s="9">
        <f>SUM(F109:Q109)</f>
        <v>4</v>
      </c>
      <c r="E109" s="9">
        <f>COUNT(F109:Q109)</f>
        <v>1</v>
      </c>
      <c r="F109" s="10"/>
      <c r="G109" s="10"/>
      <c r="H109" s="10">
        <v>4</v>
      </c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s="7" customFormat="1" ht="18">
      <c r="A110" s="8"/>
      <c r="B110" s="8"/>
      <c r="C110" s="9">
        <f>SUM(F110:Q110)</f>
        <v>0</v>
      </c>
      <c r="D110" s="9">
        <f>SUM(F110:Q110)</f>
        <v>0</v>
      </c>
      <c r="E110" s="9">
        <f>COUNT(F110:Q110)</f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</sheetData>
  <sheetProtection/>
  <mergeCells count="68">
    <mergeCell ref="P1:P3"/>
    <mergeCell ref="Q1:Q3"/>
    <mergeCell ref="F1:F3"/>
    <mergeCell ref="G1:G3"/>
    <mergeCell ref="H1:H3"/>
    <mergeCell ref="I1:I3"/>
    <mergeCell ref="J1:J3"/>
    <mergeCell ref="K1:K3"/>
    <mergeCell ref="A1:E1"/>
    <mergeCell ref="A24:E24"/>
    <mergeCell ref="L1:L3"/>
    <mergeCell ref="M1:M3"/>
    <mergeCell ref="N1:N3"/>
    <mergeCell ref="O1:O3"/>
    <mergeCell ref="A2:B2"/>
    <mergeCell ref="C2:C3"/>
    <mergeCell ref="D2:D3"/>
    <mergeCell ref="E2:E3"/>
    <mergeCell ref="Q24:Q26"/>
    <mergeCell ref="F24:F26"/>
    <mergeCell ref="G24:G26"/>
    <mergeCell ref="H24:H26"/>
    <mergeCell ref="I24:I26"/>
    <mergeCell ref="J24:J26"/>
    <mergeCell ref="K24:K26"/>
    <mergeCell ref="M24:M26"/>
    <mergeCell ref="N24:N26"/>
    <mergeCell ref="O24:O26"/>
    <mergeCell ref="P24:P26"/>
    <mergeCell ref="H50:H52"/>
    <mergeCell ref="I50:I52"/>
    <mergeCell ref="J50:J52"/>
    <mergeCell ref="K50:K52"/>
    <mergeCell ref="L50:L52"/>
    <mergeCell ref="L24:L26"/>
    <mergeCell ref="M50:M52"/>
    <mergeCell ref="N50:N52"/>
    <mergeCell ref="O50:O52"/>
    <mergeCell ref="A25:B25"/>
    <mergeCell ref="C25:C26"/>
    <mergeCell ref="D25:D26"/>
    <mergeCell ref="E25:E26"/>
    <mergeCell ref="A50:E50"/>
    <mergeCell ref="F50:F52"/>
    <mergeCell ref="P50:P52"/>
    <mergeCell ref="Q50:Q52"/>
    <mergeCell ref="A51:B51"/>
    <mergeCell ref="C51:C52"/>
    <mergeCell ref="D51:D52"/>
    <mergeCell ref="E51:E52"/>
    <mergeCell ref="G50:G52"/>
    <mergeCell ref="P82:P84"/>
    <mergeCell ref="A82:E82"/>
    <mergeCell ref="F82:F84"/>
    <mergeCell ref="G82:G84"/>
    <mergeCell ref="H82:H84"/>
    <mergeCell ref="I82:I84"/>
    <mergeCell ref="J82:J84"/>
    <mergeCell ref="Q82:Q84"/>
    <mergeCell ref="A83:B83"/>
    <mergeCell ref="C83:C84"/>
    <mergeCell ref="D83:D84"/>
    <mergeCell ref="E83:E84"/>
    <mergeCell ref="K82:K84"/>
    <mergeCell ref="L82:L84"/>
    <mergeCell ref="M82:M84"/>
    <mergeCell ref="N82:N84"/>
    <mergeCell ref="O82:O84"/>
  </mergeCells>
  <printOptions/>
  <pageMargins left="0.1968503937007874" right="0.1968503937007874" top="0.7874015748031497" bottom="0.1968503937007874" header="0.31496062992125984" footer="0.31496062992125984"/>
  <pageSetup fitToHeight="3" fitToWidth="1" orientation="landscape" paperSize="9" scale="77" r:id="rId1"/>
  <headerFooter>
    <oddHeader>&amp;L&amp;"-,Bold"&amp;28HALIFAX HARRIERS CHALLENGE 2012/13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</dc:creator>
  <cp:keywords/>
  <dc:description/>
  <cp:lastModifiedBy>RAYMOND</cp:lastModifiedBy>
  <cp:lastPrinted>2012-12-03T19:15:51Z</cp:lastPrinted>
  <dcterms:created xsi:type="dcterms:W3CDTF">2011-12-04T15:07:32Z</dcterms:created>
  <dcterms:modified xsi:type="dcterms:W3CDTF">2013-02-25T19:22:32Z</dcterms:modified>
  <cp:category/>
  <cp:version/>
  <cp:contentType/>
  <cp:contentStatus/>
</cp:coreProperties>
</file>